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795" activeTab="1"/>
  </bookViews>
  <sheets>
    <sheet name="ЛИСТ" sheetId="1" r:id="rId1"/>
    <sheet name="Исправленный Хлебниковой" sheetId="2" r:id="rId2"/>
  </sheets>
  <definedNames>
    <definedName name="_xlnm.Print_Titles" localSheetId="0">'ЛИСТ'!$5:$7</definedName>
    <definedName name="_xlnm.Print_Area" localSheetId="0">'ЛИСТ'!$A$1:$F$77</definedName>
  </definedNames>
  <calcPr fullCalcOnLoad="1"/>
</workbook>
</file>

<file path=xl/sharedStrings.xml><?xml version="1.0" encoding="utf-8"?>
<sst xmlns="http://schemas.openxmlformats.org/spreadsheetml/2006/main" count="349" uniqueCount="124">
  <si>
    <t>№ п/п</t>
  </si>
  <si>
    <t>Наименование показателя</t>
  </si>
  <si>
    <t>Код операции сектора государственного управле-ния</t>
  </si>
  <si>
    <t>Ед. измере-ния</t>
  </si>
  <si>
    <t>за отчетный  период</t>
  </si>
  <si>
    <t>кассовое исполнение</t>
  </si>
  <si>
    <t>5</t>
  </si>
  <si>
    <t>6</t>
  </si>
  <si>
    <t>Поступления, всего:</t>
  </si>
  <si>
    <t xml:space="preserve"> руб.</t>
  </si>
  <si>
    <t>в том числе:</t>
  </si>
  <si>
    <t>1.1.</t>
  </si>
  <si>
    <t>Субсидии на выполнение государственного задания</t>
  </si>
  <si>
    <t>1.2.</t>
  </si>
  <si>
    <t>Целевые субсидии</t>
  </si>
  <si>
    <t>1.3.</t>
  </si>
  <si>
    <t>Бюджетные инвестиции</t>
  </si>
  <si>
    <t>1.4.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</si>
  <si>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</si>
  <si>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1.5.</t>
  </si>
  <si>
    <t>Поступления от иной приносящей доход деятельности, всего:</t>
  </si>
  <si>
    <t>1.6.</t>
  </si>
  <si>
    <t>Поступления от реализации ценных бумаг</t>
  </si>
  <si>
    <t>Выплаты, всего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</si>
  <si>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</si>
  <si>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</si>
  <si>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</si>
  <si>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</si>
  <si>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</si>
  <si>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</si>
  <si>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</si>
  <si>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</si>
  <si>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</si>
  <si>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</si>
  <si>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</si>
  <si>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</si>
  <si>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</si>
  <si>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</si>
  <si>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</si>
  <si>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</si>
  <si>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</si>
  <si>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</si>
  <si>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</si>
  <si>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</si>
  <si>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</si>
  <si>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</si>
  <si>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</si>
  <si>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</si>
  <si>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</si>
  <si>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</si>
  <si>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3.1</t>
  </si>
  <si>
    <t xml:space="preserve">Заработная плата                                              </t>
  </si>
  <si>
    <t>3.2</t>
  </si>
  <si>
    <t xml:space="preserve">Прочие выплаты                                                </t>
  </si>
  <si>
    <t>3.3</t>
  </si>
  <si>
    <t xml:space="preserve">Начисления на выплаты  по оплате труда         </t>
  </si>
  <si>
    <t>3.4</t>
  </si>
  <si>
    <t xml:space="preserve">Услуги связи  </t>
  </si>
  <si>
    <t>3.5</t>
  </si>
  <si>
    <t xml:space="preserve">Транспортные услуги  </t>
  </si>
  <si>
    <t>3.6</t>
  </si>
  <si>
    <t xml:space="preserve">Коммунальные услуги </t>
  </si>
  <si>
    <t>3.7</t>
  </si>
  <si>
    <t xml:space="preserve">Арендная плата за пользование имуществом                                                       </t>
  </si>
  <si>
    <t>3.8</t>
  </si>
  <si>
    <t xml:space="preserve">Услуги по содержанию имущества  </t>
  </si>
  <si>
    <t>3.9</t>
  </si>
  <si>
    <t xml:space="preserve">Прочие услуги  </t>
  </si>
  <si>
    <t>3.10</t>
  </si>
  <si>
    <t xml:space="preserve">Пособия по социальной помощи населению  </t>
  </si>
  <si>
    <t>3.11</t>
  </si>
  <si>
    <t xml:space="preserve">Прочие расходы                    </t>
  </si>
  <si>
    <t>3.12</t>
  </si>
  <si>
    <t>3.13</t>
  </si>
  <si>
    <t xml:space="preserve">Увеличение стоимости материальных запасов </t>
  </si>
  <si>
    <t>Выплаты учреждения (бюджетные, автономные)</t>
  </si>
  <si>
    <t>2.</t>
  </si>
  <si>
    <t>1.</t>
  </si>
  <si>
    <t>3.</t>
  </si>
  <si>
    <t>Поступления и выплаты всего</t>
  </si>
  <si>
    <t>Финансовое обеспечение учреждения</t>
  </si>
  <si>
    <t>1. Поступления учреждения (бюджетные, автономные)</t>
  </si>
  <si>
    <t>2. Кассовое исполнение бюджетной сметы  и лимитов бюджетных обязательств учреждения (казенные, бюджетные, автогномные)</t>
  </si>
  <si>
    <t>Директор учреждения          ____________           ________________</t>
  </si>
  <si>
    <t>Приложение 3                                                                          к Паспорту деятельности областного государственного учреждения социального обслуживания</t>
  </si>
  <si>
    <t>Остаток средств на начало  года</t>
  </si>
  <si>
    <t xml:space="preserve">1. Поступления учреждения </t>
  </si>
  <si>
    <t>кассовое исполнение на отчетную дату</t>
  </si>
  <si>
    <t>исполнение по отношению к плану, в %</t>
  </si>
  <si>
    <t>2. Расходы (выплаты) учреждения  на выполнения государственного задания за счет всех источников финансирования</t>
  </si>
  <si>
    <t xml:space="preserve">I.Финансовое обеспечение бюджетных и автономных  учреждений </t>
  </si>
  <si>
    <t>Расходы (выплаты), всего</t>
  </si>
  <si>
    <t xml:space="preserve">II.Финансовое обеспечение  казенных  учреждений </t>
  </si>
  <si>
    <t>питание</t>
  </si>
  <si>
    <t>медикаменты</t>
  </si>
  <si>
    <t>Увеличение стоимости материальных запасов, в т.ч.</t>
  </si>
  <si>
    <t>мягкий инвентарь</t>
  </si>
  <si>
    <t xml:space="preserve">1. Кассовое исполнение бюджетной сметы  и лимитов бюджетных обязательств учреждения </t>
  </si>
  <si>
    <t>Увеличение стоимости материальных запасов, в т.ч</t>
  </si>
  <si>
    <t>Утверждено лимитов бюджетных обязательств  на  20___ год</t>
  </si>
  <si>
    <t>Итого:</t>
  </si>
  <si>
    <t>х</t>
  </si>
  <si>
    <t>фактическое поступление на отчетную дату</t>
  </si>
  <si>
    <t>план поступления на 20___ год</t>
  </si>
  <si>
    <t>2. Исполнение планового задания по обеспечению поступления внебюджетных доходов</t>
  </si>
  <si>
    <t>3. Исполнение планового задания по обеспечению поступления внебюджетных доходов</t>
  </si>
  <si>
    <t xml:space="preserve">Поступления  внебюджетных средств (без учета 75% пенсии ), всего </t>
  </si>
  <si>
    <t>…</t>
  </si>
  <si>
    <t xml:space="preserve">Поступления  внебюджетных средств , всего </t>
  </si>
  <si>
    <t>Поступления от оказания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</si>
  <si>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Сдача имущества в аренду</t>
  </si>
  <si>
    <t>От оказания платных социальных услуг</t>
  </si>
  <si>
    <t>От грантов(реализация социальных проектов)</t>
  </si>
  <si>
    <t>Иная приносящая доход деятельность</t>
  </si>
  <si>
    <t>Услуга № 1 социальное обслуживание на дому</t>
  </si>
  <si>
    <t>Услуга № 2 срочное социальное обслуживание</t>
  </si>
  <si>
    <t>От благотворительной помощи</t>
  </si>
  <si>
    <t>Директор учреждения          ____________           О.Б.Искоростинская</t>
  </si>
  <si>
    <t>руб.</t>
  </si>
  <si>
    <t>48297,60</t>
  </si>
  <si>
    <t>плановое значение            на 2017 год</t>
  </si>
  <si>
    <t>план поступления на 2017 год</t>
  </si>
  <si>
    <t>плановое значение 2017 год</t>
  </si>
  <si>
    <t>2974203,40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</si>
</sst>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3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9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8" fillId="3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0" fontId="9" fillId="0" borderId="2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4" fillId="31" borderId="0" xfId="0" applyFont="1" applyFill="1" applyAlignment="1">
      <alignment/>
    </xf>
    <xf numFmtId="0" fontId="4" fillId="31" borderId="29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vertical="top" wrapText="1"/>
    </xf>
    <xf numFmtId="0" fontId="6" fillId="31" borderId="18" xfId="0" applyFont="1" applyFill="1" applyBorder="1" applyAlignment="1">
      <alignment vertical="top" wrapText="1"/>
    </xf>
    <xf numFmtId="49" fontId="3" fillId="31" borderId="18" xfId="0" applyNumberFormat="1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vertical="center" wrapText="1"/>
    </xf>
    <xf numFmtId="0" fontId="4" fillId="31" borderId="3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vertical="center" wrapText="1"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center"/>
    </xf>
    <xf numFmtId="2" fontId="9" fillId="0" borderId="27" xfId="0" applyNumberFormat="1" applyFont="1" applyFill="1" applyBorder="1" applyAlignment="1">
      <alignment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vertical="center" wrapText="1"/>
    </xf>
    <xf numFmtId="2" fontId="9" fillId="0" borderId="28" xfId="0" applyNumberFormat="1" applyFont="1" applyFill="1" applyBorder="1" applyAlignment="1">
      <alignment vertical="center" wrapText="1"/>
    </xf>
    <xf numFmtId="2" fontId="9" fillId="0" borderId="12" xfId="0" applyNumberFormat="1" applyFont="1" applyFill="1" applyBorder="1" applyAlignment="1">
      <alignment vertical="center" wrapText="1"/>
    </xf>
    <xf numFmtId="2" fontId="9" fillId="0" borderId="44" xfId="0" applyNumberFormat="1" applyFont="1" applyFill="1" applyBorder="1" applyAlignment="1">
      <alignment vertical="center" wrapText="1"/>
    </xf>
    <xf numFmtId="2" fontId="9" fillId="0" borderId="43" xfId="0" applyNumberFormat="1" applyFont="1" applyFill="1" applyBorder="1" applyAlignment="1">
      <alignment vertical="center" wrapText="1"/>
    </xf>
    <xf numFmtId="2" fontId="9" fillId="0" borderId="42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2" fontId="3" fillId="0" borderId="2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31" borderId="45" xfId="0" applyFont="1" applyFill="1" applyBorder="1" applyAlignment="1">
      <alignment horizontal="center" vertical="center" wrapText="1"/>
    </xf>
    <xf numFmtId="0" fontId="4" fillId="31" borderId="46" xfId="0" applyFont="1" applyFill="1" applyBorder="1" applyAlignment="1">
      <alignment horizontal="center" vertical="center" wrapText="1"/>
    </xf>
    <xf numFmtId="0" fontId="4" fillId="31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10" fillId="31" borderId="45" xfId="0" applyFont="1" applyFill="1" applyBorder="1" applyAlignment="1">
      <alignment horizontal="center" vertical="center" wrapText="1"/>
    </xf>
    <xf numFmtId="0" fontId="10" fillId="31" borderId="46" xfId="0" applyFont="1" applyFill="1" applyBorder="1" applyAlignment="1">
      <alignment horizontal="center" vertical="center" wrapText="1"/>
    </xf>
    <xf numFmtId="0" fontId="10" fillId="31" borderId="3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right" vertical="center"/>
    </xf>
    <xf numFmtId="49" fontId="3" fillId="0" borderId="49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50" xfId="0" applyNumberFormat="1" applyFont="1" applyFill="1" applyBorder="1" applyAlignment="1">
      <alignment horizontal="left" vertical="center"/>
    </xf>
    <xf numFmtId="49" fontId="3" fillId="0" borderId="53" xfId="0" applyNumberFormat="1" applyFont="1" applyFill="1" applyBorder="1" applyAlignment="1">
      <alignment horizontal="left" vertical="center"/>
    </xf>
    <xf numFmtId="49" fontId="3" fillId="0" borderId="54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4" fillId="31" borderId="57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4" fillId="31" borderId="58" xfId="0" applyFont="1" applyFill="1" applyBorder="1" applyAlignment="1">
      <alignment horizontal="center" vertical="center" wrapText="1"/>
    </xf>
    <xf numFmtId="2" fontId="4" fillId="31" borderId="27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zoomScaleSheetLayoutView="100" zoomScalePageLayoutView="0" workbookViewId="0" topLeftCell="A1">
      <pane ySplit="6" topLeftCell="A7" activePane="bottomLeft" state="frozen"/>
      <selection pane="topLeft" activeCell="H16" sqref="H16"/>
      <selection pane="bottomLeft" activeCell="H11" sqref="H11"/>
    </sheetView>
  </sheetViews>
  <sheetFormatPr defaultColWidth="9.140625" defaultRowHeight="12.75"/>
  <cols>
    <col min="1" max="1" width="4.8515625" style="1" customWidth="1"/>
    <col min="2" max="2" width="57.57421875" style="36" customWidth="1"/>
    <col min="3" max="3" width="9.28125" style="37" customWidth="1"/>
    <col min="4" max="4" width="10.00390625" style="38" customWidth="1"/>
    <col min="5" max="5" width="15.28125" style="38" customWidth="1"/>
    <col min="6" max="6" width="14.8515625" style="38" customWidth="1"/>
    <col min="7" max="7" width="9.140625" style="2" customWidth="1"/>
    <col min="8" max="8" width="18.00390625" style="2" bestFit="1" customWidth="1"/>
    <col min="9" max="16384" width="9.140625" style="2" customWidth="1"/>
  </cols>
  <sheetData>
    <row r="1" spans="3:6" ht="66" customHeight="1">
      <c r="C1" s="192" t="s">
        <v>84</v>
      </c>
      <c r="D1" s="193"/>
      <c r="E1" s="193"/>
      <c r="F1" s="193"/>
    </row>
    <row r="3" spans="1:6" ht="15.75">
      <c r="A3" s="149" t="s">
        <v>80</v>
      </c>
      <c r="B3" s="149"/>
      <c r="C3" s="149"/>
      <c r="D3" s="149"/>
      <c r="E3" s="149"/>
      <c r="F3" s="149"/>
    </row>
    <row r="4" spans="2:6" ht="16.5" thickBot="1">
      <c r="B4" s="42"/>
      <c r="C4" s="42"/>
      <c r="D4" s="42"/>
      <c r="E4" s="42"/>
      <c r="F4" s="43"/>
    </row>
    <row r="5" spans="1:6" ht="28.5" customHeight="1">
      <c r="A5" s="163" t="s">
        <v>0</v>
      </c>
      <c r="B5" s="165" t="s">
        <v>1</v>
      </c>
      <c r="C5" s="169" t="s">
        <v>2</v>
      </c>
      <c r="D5" s="171" t="s">
        <v>3</v>
      </c>
      <c r="E5" s="167" t="s">
        <v>4</v>
      </c>
      <c r="F5" s="168"/>
    </row>
    <row r="6" spans="1:6" ht="70.5" customHeight="1" thickBot="1">
      <c r="A6" s="164"/>
      <c r="B6" s="166"/>
      <c r="C6" s="170"/>
      <c r="D6" s="172"/>
      <c r="E6" s="4" t="s">
        <v>122</v>
      </c>
      <c r="F6" s="5" t="s">
        <v>5</v>
      </c>
    </row>
    <row r="7" spans="1:6" s="10" customFormat="1" ht="15" customHeight="1">
      <c r="A7" s="6">
        <v>1</v>
      </c>
      <c r="B7" s="7">
        <v>2</v>
      </c>
      <c r="C7" s="3">
        <v>3</v>
      </c>
      <c r="D7" s="8">
        <v>4</v>
      </c>
      <c r="E7" s="8" t="s">
        <v>6</v>
      </c>
      <c r="F7" s="9" t="s">
        <v>7</v>
      </c>
    </row>
    <row r="8" spans="1:6" s="44" customFormat="1" ht="20.25" customHeight="1">
      <c r="A8" s="150" t="s">
        <v>81</v>
      </c>
      <c r="B8" s="151"/>
      <c r="C8" s="151"/>
      <c r="D8" s="151"/>
      <c r="E8" s="151"/>
      <c r="F8" s="152"/>
    </row>
    <row r="9" spans="1:6" s="15" customFormat="1" ht="17.25" customHeight="1">
      <c r="A9" s="153" t="s">
        <v>77</v>
      </c>
      <c r="B9" s="13" t="s">
        <v>8</v>
      </c>
      <c r="C9" s="157"/>
      <c r="D9" s="159" t="s">
        <v>9</v>
      </c>
      <c r="E9" s="161">
        <f>E11+E12+E14+E18</f>
        <v>40930901</v>
      </c>
      <c r="F9" s="161">
        <f>F11+F12+F14+F18</f>
        <v>40930901</v>
      </c>
    </row>
    <row r="10" spans="1:6" s="17" customFormat="1" ht="12.75" customHeight="1">
      <c r="A10" s="154"/>
      <c r="B10" s="16" t="s">
        <v>10</v>
      </c>
      <c r="C10" s="158"/>
      <c r="D10" s="160"/>
      <c r="E10" s="162"/>
      <c r="F10" s="162"/>
    </row>
    <row r="11" spans="1:6" s="17" customFormat="1" ht="18.75" customHeight="1">
      <c r="A11" s="18" t="s">
        <v>11</v>
      </c>
      <c r="B11" s="16" t="s">
        <v>12</v>
      </c>
      <c r="C11" s="19"/>
      <c r="D11" s="20" t="s">
        <v>9</v>
      </c>
      <c r="E11" s="21">
        <v>35300600</v>
      </c>
      <c r="F11" s="21">
        <v>35300600</v>
      </c>
    </row>
    <row r="12" spans="1:6" s="17" customFormat="1" ht="18.75" customHeight="1">
      <c r="A12" s="18" t="s">
        <v>13</v>
      </c>
      <c r="B12" s="22" t="s">
        <v>14</v>
      </c>
      <c r="C12" s="19"/>
      <c r="D12" s="20" t="s">
        <v>9</v>
      </c>
      <c r="E12" s="21">
        <v>2607800</v>
      </c>
      <c r="F12" s="21">
        <v>2607800</v>
      </c>
    </row>
    <row r="13" spans="1:6" s="17" customFormat="1" ht="18.75" customHeight="1">
      <c r="A13" s="18" t="s">
        <v>15</v>
      </c>
      <c r="B13" s="23" t="s">
        <v>16</v>
      </c>
      <c r="C13" s="19"/>
      <c r="D13" s="20" t="s">
        <v>9</v>
      </c>
      <c r="E13" s="21"/>
      <c r="F13" s="21"/>
    </row>
    <row r="14" spans="1:6" s="17" customFormat="1" ht="60.75" customHeight="1">
      <c r="A14" s="176" t="s">
        <v>17</v>
      </c>
      <c r="B14" s="23" t="s">
        <v>18</v>
      </c>
      <c r="C14" s="178"/>
      <c r="D14" s="180" t="s">
        <v>9</v>
      </c>
      <c r="E14" s="155">
        <f>E16+E17</f>
        <v>2974203.4</v>
      </c>
      <c r="F14" s="155">
        <f>F16+F17</f>
        <v>2974203.4</v>
      </c>
    </row>
    <row r="15" spans="1:6" s="17" customFormat="1" ht="13.5" customHeight="1">
      <c r="A15" s="177"/>
      <c r="B15" s="16" t="s">
        <v>10</v>
      </c>
      <c r="C15" s="179"/>
      <c r="D15" s="181"/>
      <c r="E15" s="156"/>
      <c r="F15" s="156"/>
    </row>
    <row r="16" spans="1:6" s="17" customFormat="1" ht="31.5" customHeight="1">
      <c r="A16" s="18"/>
      <c r="B16" s="22" t="s">
        <v>114</v>
      </c>
      <c r="C16" s="19"/>
      <c r="D16" s="20" t="s">
        <v>9</v>
      </c>
      <c r="E16" s="21">
        <v>2970279.54</v>
      </c>
      <c r="F16" s="21">
        <v>2970279.54</v>
      </c>
    </row>
    <row r="17" spans="1:6" s="17" customFormat="1" ht="18.75" customHeight="1">
      <c r="A17" s="18"/>
      <c r="B17" s="22" t="s">
        <v>115</v>
      </c>
      <c r="C17" s="19"/>
      <c r="D17" s="20" t="s">
        <v>9</v>
      </c>
      <c r="E17" s="24">
        <v>3923.86</v>
      </c>
      <c r="F17" s="24">
        <v>3923.86</v>
      </c>
    </row>
    <row r="18" spans="1:6" s="17" customFormat="1" ht="30" customHeight="1">
      <c r="A18" s="182" t="s">
        <v>19</v>
      </c>
      <c r="B18" s="22" t="s">
        <v>20</v>
      </c>
      <c r="C18" s="184"/>
      <c r="D18" s="180" t="s">
        <v>9</v>
      </c>
      <c r="E18" s="174">
        <v>48297.6</v>
      </c>
      <c r="F18" s="174">
        <v>48297.6</v>
      </c>
    </row>
    <row r="19" spans="1:6" s="17" customFormat="1" ht="15" customHeight="1">
      <c r="A19" s="183"/>
      <c r="B19" s="22" t="s">
        <v>10</v>
      </c>
      <c r="C19" s="185"/>
      <c r="D19" s="181"/>
      <c r="E19" s="175"/>
      <c r="F19" s="175"/>
    </row>
    <row r="20" spans="1:6" s="17" customFormat="1" ht="15" customHeight="1">
      <c r="A20" s="18"/>
      <c r="B20" s="22" t="s">
        <v>110</v>
      </c>
      <c r="C20" s="19"/>
      <c r="D20" s="20" t="s">
        <v>9</v>
      </c>
      <c r="E20" s="24">
        <v>48297.6</v>
      </c>
      <c r="F20" s="24">
        <v>48297.6</v>
      </c>
    </row>
    <row r="21" spans="1:6" s="17" customFormat="1" ht="12" customHeight="1">
      <c r="A21" s="18"/>
      <c r="B21" s="22"/>
      <c r="C21" s="19"/>
      <c r="D21" s="20"/>
      <c r="E21" s="24"/>
      <c r="F21" s="24"/>
    </row>
    <row r="22" spans="1:6" s="17" customFormat="1" ht="18.75" customHeight="1">
      <c r="A22" s="18" t="s">
        <v>21</v>
      </c>
      <c r="B22" s="22" t="s">
        <v>22</v>
      </c>
      <c r="C22" s="19"/>
      <c r="D22" s="20" t="s">
        <v>9</v>
      </c>
      <c r="E22" s="24"/>
      <c r="F22" s="24"/>
    </row>
    <row r="23" spans="1:6" s="11" customFormat="1" ht="20.25" customHeight="1" thickBot="1">
      <c r="A23" s="146" t="s">
        <v>75</v>
      </c>
      <c r="B23" s="147"/>
      <c r="C23" s="147"/>
      <c r="D23" s="147"/>
      <c r="E23" s="147"/>
      <c r="F23" s="148"/>
    </row>
    <row r="24" spans="1:31" s="25" customFormat="1" ht="24" customHeight="1">
      <c r="A24" s="12" t="s">
        <v>76</v>
      </c>
      <c r="B24" s="13" t="s">
        <v>23</v>
      </c>
      <c r="C24" s="39"/>
      <c r="D24" s="14" t="s">
        <v>9</v>
      </c>
      <c r="E24" s="111">
        <f>E25+E30+E45+E46+E43</f>
        <v>40930901.00000001</v>
      </c>
      <c r="F24" s="111">
        <f>F25+F30+F45+F46+F43</f>
        <v>40930901.00000001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6" s="17" customFormat="1" ht="21" customHeight="1">
      <c r="A25" s="190" t="s">
        <v>24</v>
      </c>
      <c r="B25" s="191"/>
      <c r="C25" s="184">
        <v>210</v>
      </c>
      <c r="D25" s="180" t="s">
        <v>9</v>
      </c>
      <c r="E25" s="173">
        <f>E27+E28+E29</f>
        <v>35414055.7</v>
      </c>
      <c r="F25" s="173">
        <f>F27+F28+F29</f>
        <v>35414055.7</v>
      </c>
    </row>
    <row r="26" spans="1:6" s="17" customFormat="1" ht="13.5" customHeight="1">
      <c r="A26" s="188" t="s">
        <v>25</v>
      </c>
      <c r="B26" s="189"/>
      <c r="C26" s="185"/>
      <c r="D26" s="181"/>
      <c r="E26" s="173"/>
      <c r="F26" s="173"/>
    </row>
    <row r="27" spans="1:6" s="17" customFormat="1" ht="18.75" customHeight="1">
      <c r="A27" s="186" t="s">
        <v>26</v>
      </c>
      <c r="B27" s="187"/>
      <c r="C27" s="19">
        <v>211</v>
      </c>
      <c r="D27" s="20" t="s">
        <v>9</v>
      </c>
      <c r="E27" s="21">
        <v>27211326.96</v>
      </c>
      <c r="F27" s="21">
        <v>27211326.96</v>
      </c>
    </row>
    <row r="28" spans="1:6" s="17" customFormat="1" ht="17.25" customHeight="1">
      <c r="A28" s="186" t="s">
        <v>27</v>
      </c>
      <c r="B28" s="187"/>
      <c r="C28" s="19">
        <v>212</v>
      </c>
      <c r="D28" s="20" t="s">
        <v>9</v>
      </c>
      <c r="E28" s="21">
        <v>107920.13</v>
      </c>
      <c r="F28" s="21">
        <v>107920.13</v>
      </c>
    </row>
    <row r="29" spans="1:6" s="17" customFormat="1" ht="18.75" customHeight="1">
      <c r="A29" s="186" t="s">
        <v>28</v>
      </c>
      <c r="B29" s="187"/>
      <c r="C29" s="19">
        <v>213</v>
      </c>
      <c r="D29" s="20" t="s">
        <v>9</v>
      </c>
      <c r="E29" s="21">
        <v>8094808.61</v>
      </c>
      <c r="F29" s="21">
        <v>8094808.61</v>
      </c>
    </row>
    <row r="30" spans="1:6" s="17" customFormat="1" ht="17.25" customHeight="1">
      <c r="A30" s="190" t="s">
        <v>29</v>
      </c>
      <c r="B30" s="191"/>
      <c r="C30" s="184">
        <v>220</v>
      </c>
      <c r="D30" s="180" t="s">
        <v>9</v>
      </c>
      <c r="E30" s="173">
        <f>E32+E33+E34+E36+E37</f>
        <v>2338048.81</v>
      </c>
      <c r="F30" s="173">
        <f>F32+F33+F34+F36+F37</f>
        <v>2338048.81</v>
      </c>
    </row>
    <row r="31" spans="1:6" s="17" customFormat="1" ht="12.75" customHeight="1">
      <c r="A31" s="188" t="s">
        <v>25</v>
      </c>
      <c r="B31" s="189"/>
      <c r="C31" s="185"/>
      <c r="D31" s="181"/>
      <c r="E31" s="173"/>
      <c r="F31" s="173"/>
    </row>
    <row r="32" spans="1:6" s="17" customFormat="1" ht="18.75" customHeight="1">
      <c r="A32" s="186" t="s">
        <v>30</v>
      </c>
      <c r="B32" s="187"/>
      <c r="C32" s="19">
        <v>221</v>
      </c>
      <c r="D32" s="20" t="s">
        <v>9</v>
      </c>
      <c r="E32" s="21">
        <v>113220</v>
      </c>
      <c r="F32" s="21">
        <v>113220</v>
      </c>
    </row>
    <row r="33" spans="1:6" s="17" customFormat="1" ht="18.75" customHeight="1">
      <c r="A33" s="186" t="s">
        <v>31</v>
      </c>
      <c r="B33" s="187"/>
      <c r="C33" s="19">
        <v>222</v>
      </c>
      <c r="D33" s="20" t="s">
        <v>9</v>
      </c>
      <c r="E33" s="21">
        <v>200000</v>
      </c>
      <c r="F33" s="21">
        <v>200000</v>
      </c>
    </row>
    <row r="34" spans="1:6" s="17" customFormat="1" ht="18.75" customHeight="1">
      <c r="A34" s="186" t="s">
        <v>32</v>
      </c>
      <c r="B34" s="187"/>
      <c r="C34" s="19">
        <v>223</v>
      </c>
      <c r="D34" s="20" t="s">
        <v>9</v>
      </c>
      <c r="E34" s="21">
        <v>1305769.6</v>
      </c>
      <c r="F34" s="21">
        <v>1305769.6</v>
      </c>
    </row>
    <row r="35" spans="1:6" s="17" customFormat="1" ht="18" customHeight="1">
      <c r="A35" s="186" t="s">
        <v>33</v>
      </c>
      <c r="B35" s="187"/>
      <c r="C35" s="19">
        <v>224</v>
      </c>
      <c r="D35" s="20" t="s">
        <v>9</v>
      </c>
      <c r="E35" s="21"/>
      <c r="F35" s="21"/>
    </row>
    <row r="36" spans="1:6" s="17" customFormat="1" ht="15.75" customHeight="1">
      <c r="A36" s="186" t="s">
        <v>34</v>
      </c>
      <c r="B36" s="187"/>
      <c r="C36" s="19">
        <v>225</v>
      </c>
      <c r="D36" s="20" t="s">
        <v>9</v>
      </c>
      <c r="E36" s="21">
        <v>329462.06</v>
      </c>
      <c r="F36" s="21">
        <v>329462.06</v>
      </c>
    </row>
    <row r="37" spans="1:6" s="17" customFormat="1" ht="16.5" customHeight="1">
      <c r="A37" s="186" t="s">
        <v>35</v>
      </c>
      <c r="B37" s="187"/>
      <c r="C37" s="19">
        <v>226</v>
      </c>
      <c r="D37" s="20" t="s">
        <v>9</v>
      </c>
      <c r="E37" s="21">
        <v>389597.15</v>
      </c>
      <c r="F37" s="21">
        <v>389597.15</v>
      </c>
    </row>
    <row r="38" spans="1:6" s="17" customFormat="1" ht="17.25" customHeight="1">
      <c r="A38" s="190" t="s">
        <v>36</v>
      </c>
      <c r="B38" s="191"/>
      <c r="C38" s="184">
        <v>240</v>
      </c>
      <c r="D38" s="180" t="s">
        <v>9</v>
      </c>
      <c r="E38" s="173"/>
      <c r="F38" s="173"/>
    </row>
    <row r="39" spans="1:6" s="17" customFormat="1" ht="13.5" customHeight="1">
      <c r="A39" s="188" t="s">
        <v>25</v>
      </c>
      <c r="B39" s="189"/>
      <c r="C39" s="185"/>
      <c r="D39" s="181"/>
      <c r="E39" s="173"/>
      <c r="F39" s="173"/>
    </row>
    <row r="40" spans="1:6" s="17" customFormat="1" ht="31.5" customHeight="1">
      <c r="A40" s="186" t="s">
        <v>37</v>
      </c>
      <c r="B40" s="187"/>
      <c r="C40" s="19">
        <v>241</v>
      </c>
      <c r="D40" s="20" t="s">
        <v>9</v>
      </c>
      <c r="E40" s="21"/>
      <c r="F40" s="21"/>
    </row>
    <row r="41" spans="1:6" s="17" customFormat="1" ht="18.75" customHeight="1">
      <c r="A41" s="190" t="s">
        <v>38</v>
      </c>
      <c r="B41" s="191"/>
      <c r="C41" s="184">
        <v>260</v>
      </c>
      <c r="D41" s="180" t="s">
        <v>9</v>
      </c>
      <c r="E41" s="173"/>
      <c r="F41" s="173"/>
    </row>
    <row r="42" spans="1:6" s="17" customFormat="1" ht="12" customHeight="1">
      <c r="A42" s="188" t="s">
        <v>25</v>
      </c>
      <c r="B42" s="189"/>
      <c r="C42" s="185"/>
      <c r="D42" s="181"/>
      <c r="E42" s="173"/>
      <c r="F42" s="173"/>
    </row>
    <row r="43" spans="1:6" s="17" customFormat="1" ht="18.75" customHeight="1">
      <c r="A43" s="186" t="s">
        <v>39</v>
      </c>
      <c r="B43" s="187"/>
      <c r="C43" s="19">
        <v>262</v>
      </c>
      <c r="D43" s="20" t="s">
        <v>9</v>
      </c>
      <c r="E43" s="21">
        <v>1362000</v>
      </c>
      <c r="F43" s="21">
        <v>1362000</v>
      </c>
    </row>
    <row r="44" spans="1:6" s="17" customFormat="1" ht="27.75" customHeight="1">
      <c r="A44" s="186" t="s">
        <v>40</v>
      </c>
      <c r="B44" s="187"/>
      <c r="C44" s="19">
        <v>263</v>
      </c>
      <c r="D44" s="20" t="s">
        <v>9</v>
      </c>
      <c r="E44" s="21"/>
      <c r="F44" s="21"/>
    </row>
    <row r="45" spans="1:6" s="17" customFormat="1" ht="18.75" customHeight="1">
      <c r="A45" s="186" t="s">
        <v>41</v>
      </c>
      <c r="B45" s="187"/>
      <c r="C45" s="19">
        <v>290</v>
      </c>
      <c r="D45" s="20" t="s">
        <v>9</v>
      </c>
      <c r="E45" s="21">
        <v>222229</v>
      </c>
      <c r="F45" s="21">
        <v>222229</v>
      </c>
    </row>
    <row r="46" spans="1:6" s="17" customFormat="1" ht="18.75" customHeight="1">
      <c r="A46" s="190" t="s">
        <v>42</v>
      </c>
      <c r="B46" s="191"/>
      <c r="C46" s="184">
        <v>300</v>
      </c>
      <c r="D46" s="180" t="s">
        <v>9</v>
      </c>
      <c r="E46" s="173">
        <f>E48+E51</f>
        <v>1594567.49</v>
      </c>
      <c r="F46" s="173">
        <f>F48+F51</f>
        <v>1594567.49</v>
      </c>
    </row>
    <row r="47" spans="1:6" s="17" customFormat="1" ht="13.5" customHeight="1">
      <c r="A47" s="188" t="s">
        <v>25</v>
      </c>
      <c r="B47" s="189"/>
      <c r="C47" s="185"/>
      <c r="D47" s="181"/>
      <c r="E47" s="173"/>
      <c r="F47" s="173"/>
    </row>
    <row r="48" spans="1:6" s="17" customFormat="1" ht="18.75" customHeight="1">
      <c r="A48" s="186" t="s">
        <v>43</v>
      </c>
      <c r="B48" s="187"/>
      <c r="C48" s="19">
        <v>310</v>
      </c>
      <c r="D48" s="20" t="s">
        <v>9</v>
      </c>
      <c r="E48" s="21">
        <v>1057080</v>
      </c>
      <c r="F48" s="21">
        <v>1057080</v>
      </c>
    </row>
    <row r="49" spans="1:6" s="17" customFormat="1" ht="18.75" customHeight="1">
      <c r="A49" s="186" t="s">
        <v>44</v>
      </c>
      <c r="B49" s="187"/>
      <c r="C49" s="19">
        <v>320</v>
      </c>
      <c r="D49" s="20" t="s">
        <v>9</v>
      </c>
      <c r="E49" s="21"/>
      <c r="F49" s="21"/>
    </row>
    <row r="50" spans="1:6" s="17" customFormat="1" ht="18.75" customHeight="1">
      <c r="A50" s="186" t="s">
        <v>45</v>
      </c>
      <c r="B50" s="187"/>
      <c r="C50" s="19">
        <v>330</v>
      </c>
      <c r="D50" s="20" t="s">
        <v>9</v>
      </c>
      <c r="E50" s="21"/>
      <c r="F50" s="21"/>
    </row>
    <row r="51" spans="1:6" s="17" customFormat="1" ht="18.75" customHeight="1">
      <c r="A51" s="186" t="s">
        <v>46</v>
      </c>
      <c r="B51" s="187"/>
      <c r="C51" s="19">
        <v>340</v>
      </c>
      <c r="D51" s="20" t="s">
        <v>9</v>
      </c>
      <c r="E51" s="21">
        <v>537487.49</v>
      </c>
      <c r="F51" s="21">
        <v>537487.49</v>
      </c>
    </row>
    <row r="52" spans="1:6" s="17" customFormat="1" ht="18.75" customHeight="1">
      <c r="A52" s="190" t="s">
        <v>47</v>
      </c>
      <c r="B52" s="191"/>
      <c r="C52" s="184">
        <v>500</v>
      </c>
      <c r="D52" s="180" t="s">
        <v>9</v>
      </c>
      <c r="E52" s="155">
        <f>SUM(E54:E55)</f>
        <v>0</v>
      </c>
      <c r="F52" s="155">
        <f>SUM(F54:F55)</f>
        <v>0</v>
      </c>
    </row>
    <row r="53" spans="1:6" s="17" customFormat="1" ht="13.5" customHeight="1">
      <c r="A53" s="188" t="s">
        <v>25</v>
      </c>
      <c r="B53" s="189"/>
      <c r="C53" s="185"/>
      <c r="D53" s="181"/>
      <c r="E53" s="156"/>
      <c r="F53" s="156"/>
    </row>
    <row r="54" spans="1:6" s="17" customFormat="1" ht="28.5" customHeight="1">
      <c r="A54" s="186" t="s">
        <v>48</v>
      </c>
      <c r="B54" s="187"/>
      <c r="C54" s="19">
        <v>520</v>
      </c>
      <c r="D54" s="20" t="s">
        <v>9</v>
      </c>
      <c r="E54" s="21"/>
      <c r="F54" s="21"/>
    </row>
    <row r="55" spans="1:6" s="17" customFormat="1" ht="21" customHeight="1">
      <c r="A55" s="186" t="s">
        <v>49</v>
      </c>
      <c r="B55" s="187"/>
      <c r="C55" s="19">
        <v>530</v>
      </c>
      <c r="D55" s="20" t="s">
        <v>9</v>
      </c>
      <c r="E55" s="21"/>
      <c r="F55" s="21"/>
    </row>
    <row r="56" spans="1:6" s="26" customFormat="1" ht="39" customHeight="1">
      <c r="A56" s="146" t="s">
        <v>82</v>
      </c>
      <c r="B56" s="147"/>
      <c r="C56" s="147"/>
      <c r="D56" s="147"/>
      <c r="E56" s="147"/>
      <c r="F56" s="148"/>
    </row>
    <row r="57" spans="1:31" s="25" customFormat="1" ht="24" customHeight="1">
      <c r="A57" s="12" t="s">
        <v>78</v>
      </c>
      <c r="B57" s="13" t="s">
        <v>79</v>
      </c>
      <c r="C57" s="39"/>
      <c r="D57" s="14"/>
      <c r="E57" s="40">
        <f>E59+E60+E61+E62+E63+E64+E66+E67+E69+E70+E71+E68</f>
        <v>40930901.00000001</v>
      </c>
      <c r="F57" s="40">
        <f>F59+F60+F61+F62+F63+F64+F66+F67+F69+F70+F71+F68</f>
        <v>40930901.00000001</v>
      </c>
      <c r="G57" s="15"/>
      <c r="H57" s="142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25" customFormat="1" ht="18.75">
      <c r="A58" s="12"/>
      <c r="B58" s="23" t="s">
        <v>10</v>
      </c>
      <c r="C58" s="39"/>
      <c r="D58" s="14"/>
      <c r="E58" s="40"/>
      <c r="F58" s="40"/>
      <c r="G58" s="15"/>
      <c r="H58" s="142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6" ht="19.5" customHeight="1">
      <c r="A59" s="27" t="s">
        <v>50</v>
      </c>
      <c r="B59" s="28" t="s">
        <v>51</v>
      </c>
      <c r="C59" s="29">
        <v>211</v>
      </c>
      <c r="D59" s="20" t="s">
        <v>9</v>
      </c>
      <c r="E59" s="21">
        <v>27211326.96</v>
      </c>
      <c r="F59" s="21">
        <v>27211326.96</v>
      </c>
    </row>
    <row r="60" spans="1:6" s="11" customFormat="1" ht="19.5" customHeight="1">
      <c r="A60" s="27" t="s">
        <v>52</v>
      </c>
      <c r="B60" s="28" t="s">
        <v>53</v>
      </c>
      <c r="C60" s="29">
        <v>212</v>
      </c>
      <c r="D60" s="20" t="s">
        <v>9</v>
      </c>
      <c r="E60" s="21">
        <v>107920.13</v>
      </c>
      <c r="F60" s="21">
        <v>107920.13</v>
      </c>
    </row>
    <row r="61" spans="1:6" ht="19.5" customHeight="1">
      <c r="A61" s="27" t="s">
        <v>54</v>
      </c>
      <c r="B61" s="28" t="s">
        <v>55</v>
      </c>
      <c r="C61" s="29">
        <v>213</v>
      </c>
      <c r="D61" s="20" t="s">
        <v>9</v>
      </c>
      <c r="E61" s="21">
        <v>8094808.61</v>
      </c>
      <c r="F61" s="21">
        <v>8094808.61</v>
      </c>
    </row>
    <row r="62" spans="1:6" s="11" customFormat="1" ht="19.5" customHeight="1">
      <c r="A62" s="27" t="s">
        <v>56</v>
      </c>
      <c r="B62" s="28" t="s">
        <v>57</v>
      </c>
      <c r="C62" s="29">
        <v>221</v>
      </c>
      <c r="D62" s="20" t="s">
        <v>9</v>
      </c>
      <c r="E62" s="21">
        <v>113220</v>
      </c>
      <c r="F62" s="21">
        <v>113220</v>
      </c>
    </row>
    <row r="63" spans="1:6" ht="19.5" customHeight="1">
      <c r="A63" s="27" t="s">
        <v>58</v>
      </c>
      <c r="B63" s="30" t="s">
        <v>59</v>
      </c>
      <c r="C63" s="31">
        <v>222</v>
      </c>
      <c r="D63" s="20" t="s">
        <v>9</v>
      </c>
      <c r="E63" s="21">
        <v>200000</v>
      </c>
      <c r="F63" s="21">
        <v>200000</v>
      </c>
    </row>
    <row r="64" spans="1:6" s="11" customFormat="1" ht="19.5" customHeight="1">
      <c r="A64" s="27" t="s">
        <v>60</v>
      </c>
      <c r="B64" s="30" t="s">
        <v>61</v>
      </c>
      <c r="C64" s="31">
        <v>223</v>
      </c>
      <c r="D64" s="20" t="s">
        <v>9</v>
      </c>
      <c r="E64" s="21">
        <v>1305769.6</v>
      </c>
      <c r="F64" s="21">
        <v>1305769.6</v>
      </c>
    </row>
    <row r="65" spans="1:6" ht="19.5" customHeight="1">
      <c r="A65" s="27" t="s">
        <v>62</v>
      </c>
      <c r="B65" s="28" t="s">
        <v>63</v>
      </c>
      <c r="C65" s="29">
        <v>224</v>
      </c>
      <c r="D65" s="20" t="s">
        <v>9</v>
      </c>
      <c r="E65" s="41"/>
      <c r="F65" s="41"/>
    </row>
    <row r="66" spans="1:6" ht="19.5" customHeight="1">
      <c r="A66" s="27" t="s">
        <v>64</v>
      </c>
      <c r="B66" s="28" t="s">
        <v>65</v>
      </c>
      <c r="C66" s="29">
        <v>225</v>
      </c>
      <c r="D66" s="20" t="s">
        <v>9</v>
      </c>
      <c r="E66" s="21">
        <v>329462.06</v>
      </c>
      <c r="F66" s="21">
        <v>329462.06</v>
      </c>
    </row>
    <row r="67" spans="1:6" ht="19.5" customHeight="1">
      <c r="A67" s="27" t="s">
        <v>66</v>
      </c>
      <c r="B67" s="30" t="s">
        <v>67</v>
      </c>
      <c r="C67" s="31">
        <v>226</v>
      </c>
      <c r="D67" s="20" t="s">
        <v>9</v>
      </c>
      <c r="E67" s="21">
        <v>389597.15</v>
      </c>
      <c r="F67" s="21">
        <v>389597.15</v>
      </c>
    </row>
    <row r="68" spans="1:6" ht="19.5" customHeight="1">
      <c r="A68" s="27" t="s">
        <v>68</v>
      </c>
      <c r="B68" s="28" t="s">
        <v>69</v>
      </c>
      <c r="C68" s="29">
        <v>262</v>
      </c>
      <c r="D68" s="20" t="s">
        <v>9</v>
      </c>
      <c r="E68" s="21">
        <v>1362000</v>
      </c>
      <c r="F68" s="21">
        <v>1362000</v>
      </c>
    </row>
    <row r="69" spans="1:6" ht="19.5" customHeight="1">
      <c r="A69" s="27" t="s">
        <v>70</v>
      </c>
      <c r="B69" s="30" t="s">
        <v>71</v>
      </c>
      <c r="C69" s="31">
        <v>290</v>
      </c>
      <c r="D69" s="20" t="s">
        <v>9</v>
      </c>
      <c r="E69" s="21">
        <v>222229</v>
      </c>
      <c r="F69" s="21">
        <v>222229</v>
      </c>
    </row>
    <row r="70" spans="1:6" ht="19.5" customHeight="1">
      <c r="A70" s="27" t="s">
        <v>72</v>
      </c>
      <c r="B70" s="28" t="s">
        <v>43</v>
      </c>
      <c r="C70" s="29">
        <v>310</v>
      </c>
      <c r="D70" s="20" t="s">
        <v>9</v>
      </c>
      <c r="E70" s="21">
        <v>1057080</v>
      </c>
      <c r="F70" s="21">
        <v>1057080</v>
      </c>
    </row>
    <row r="71" spans="1:6" ht="19.5" customHeight="1" thickBot="1">
      <c r="A71" s="32" t="s">
        <v>73</v>
      </c>
      <c r="B71" s="33" t="s">
        <v>74</v>
      </c>
      <c r="C71" s="34">
        <v>340</v>
      </c>
      <c r="D71" s="35" t="s">
        <v>9</v>
      </c>
      <c r="E71" s="21">
        <v>537487.49</v>
      </c>
      <c r="F71" s="21">
        <v>537487.49</v>
      </c>
    </row>
    <row r="74" spans="1:3" ht="15.75">
      <c r="A74" s="145" t="s">
        <v>117</v>
      </c>
      <c r="B74" s="145"/>
      <c r="C74" s="145"/>
    </row>
  </sheetData>
  <sheetProtection/>
  <mergeCells count="81">
    <mergeCell ref="A48:B48"/>
    <mergeCell ref="A49:B49"/>
    <mergeCell ref="D52:D53"/>
    <mergeCell ref="A50:B50"/>
    <mergeCell ref="A51:B51"/>
    <mergeCell ref="A52:B52"/>
    <mergeCell ref="A54:B54"/>
    <mergeCell ref="A55:B55"/>
    <mergeCell ref="E52:E53"/>
    <mergeCell ref="F52:F53"/>
    <mergeCell ref="C52:C53"/>
    <mergeCell ref="A53:B53"/>
    <mergeCell ref="C1:F1"/>
    <mergeCell ref="C46:C47"/>
    <mergeCell ref="D46:D47"/>
    <mergeCell ref="C41:C42"/>
    <mergeCell ref="D41:D42"/>
    <mergeCell ref="E46:E47"/>
    <mergeCell ref="F46:F47"/>
    <mergeCell ref="E38:E39"/>
    <mergeCell ref="F41:F42"/>
    <mergeCell ref="E30:E31"/>
    <mergeCell ref="A46:B46"/>
    <mergeCell ref="A47:B47"/>
    <mergeCell ref="F38:F39"/>
    <mergeCell ref="A37:B37"/>
    <mergeCell ref="A38:B38"/>
    <mergeCell ref="C38:C39"/>
    <mergeCell ref="A39:B39"/>
    <mergeCell ref="E41:E42"/>
    <mergeCell ref="D38:D39"/>
    <mergeCell ref="A44:B44"/>
    <mergeCell ref="A45:B45"/>
    <mergeCell ref="A33:B33"/>
    <mergeCell ref="A34:B34"/>
    <mergeCell ref="A35:B35"/>
    <mergeCell ref="A36:B36"/>
    <mergeCell ref="A42:B42"/>
    <mergeCell ref="A40:B40"/>
    <mergeCell ref="A41:B41"/>
    <mergeCell ref="A43:B43"/>
    <mergeCell ref="F30:F31"/>
    <mergeCell ref="A32:B32"/>
    <mergeCell ref="A30:B30"/>
    <mergeCell ref="C30:C31"/>
    <mergeCell ref="A31:B31"/>
    <mergeCell ref="D30:D31"/>
    <mergeCell ref="E25:E26"/>
    <mergeCell ref="A28:B28"/>
    <mergeCell ref="A29:B29"/>
    <mergeCell ref="A26:B26"/>
    <mergeCell ref="A27:B27"/>
    <mergeCell ref="A25:B25"/>
    <mergeCell ref="C25:C26"/>
    <mergeCell ref="F25:F26"/>
    <mergeCell ref="F18:F19"/>
    <mergeCell ref="A14:A15"/>
    <mergeCell ref="C14:C15"/>
    <mergeCell ref="D14:D15"/>
    <mergeCell ref="A18:A19"/>
    <mergeCell ref="C18:C19"/>
    <mergeCell ref="D18:D19"/>
    <mergeCell ref="E18:E19"/>
    <mergeCell ref="D25:D26"/>
    <mergeCell ref="E9:E10"/>
    <mergeCell ref="A5:A6"/>
    <mergeCell ref="B5:B6"/>
    <mergeCell ref="E5:F5"/>
    <mergeCell ref="C5:C6"/>
    <mergeCell ref="D5:D6"/>
    <mergeCell ref="F9:F10"/>
    <mergeCell ref="A74:C74"/>
    <mergeCell ref="A56:F56"/>
    <mergeCell ref="A3:F3"/>
    <mergeCell ref="A8:F8"/>
    <mergeCell ref="A9:A10"/>
    <mergeCell ref="F14:F15"/>
    <mergeCell ref="E14:E15"/>
    <mergeCell ref="A23:F23"/>
    <mergeCell ref="C9:C10"/>
    <mergeCell ref="D9:D10"/>
  </mergeCells>
  <printOptions/>
  <pageMargins left="0.59" right="0.15748031496062992" top="0.31496062992125984" bottom="0.31496062992125984" header="0.5118110236220472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3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4.8515625" style="1" customWidth="1"/>
    <col min="2" max="2" width="53.57421875" style="36" customWidth="1"/>
    <col min="3" max="3" width="9.28125" style="37" customWidth="1"/>
    <col min="4" max="4" width="10.00390625" style="38" customWidth="1"/>
    <col min="5" max="5" width="16.57421875" style="38" customWidth="1"/>
    <col min="6" max="6" width="14.28125" style="38" customWidth="1"/>
    <col min="7" max="7" width="13.57421875" style="2" customWidth="1"/>
    <col min="8" max="8" width="9.140625" style="2" customWidth="1"/>
    <col min="9" max="11" width="16.421875" style="2" bestFit="1" customWidth="1"/>
    <col min="12" max="16384" width="9.140625" style="2" customWidth="1"/>
  </cols>
  <sheetData>
    <row r="1" spans="3:7" ht="66" customHeight="1">
      <c r="C1" s="70"/>
      <c r="D1" s="70"/>
      <c r="E1" s="192" t="s">
        <v>84</v>
      </c>
      <c r="F1" s="192"/>
      <c r="G1" s="192"/>
    </row>
    <row r="3" spans="1:7" ht="15.75">
      <c r="A3" s="149" t="s">
        <v>90</v>
      </c>
      <c r="B3" s="149"/>
      <c r="C3" s="149"/>
      <c r="D3" s="149"/>
      <c r="E3" s="149"/>
      <c r="F3" s="149"/>
      <c r="G3" s="149"/>
    </row>
    <row r="4" spans="2:6" ht="10.5" customHeight="1" thickBot="1">
      <c r="B4" s="42"/>
      <c r="C4" s="42"/>
      <c r="D4" s="42"/>
      <c r="E4" s="42"/>
      <c r="F4" s="42"/>
    </row>
    <row r="5" spans="1:7" ht="84.75" customHeight="1" thickBot="1">
      <c r="A5" s="50" t="s">
        <v>0</v>
      </c>
      <c r="B5" s="51" t="s">
        <v>1</v>
      </c>
      <c r="C5" s="52" t="s">
        <v>2</v>
      </c>
      <c r="D5" s="53" t="s">
        <v>3</v>
      </c>
      <c r="E5" s="54" t="s">
        <v>120</v>
      </c>
      <c r="F5" s="54" t="s">
        <v>87</v>
      </c>
      <c r="G5" s="55" t="s">
        <v>88</v>
      </c>
    </row>
    <row r="6" spans="1:7" s="10" customFormat="1" ht="15" customHeight="1">
      <c r="A6" s="48">
        <v>1</v>
      </c>
      <c r="B6" s="49">
        <v>2</v>
      </c>
      <c r="C6" s="46">
        <v>3</v>
      </c>
      <c r="D6" s="47">
        <v>4</v>
      </c>
      <c r="E6" s="68">
        <v>5</v>
      </c>
      <c r="F6" s="69">
        <v>6</v>
      </c>
      <c r="G6" s="60">
        <v>7</v>
      </c>
    </row>
    <row r="7" spans="1:7" s="61" customFormat="1" ht="20.25" customHeight="1">
      <c r="A7" s="146" t="s">
        <v>86</v>
      </c>
      <c r="B7" s="147"/>
      <c r="C7" s="147"/>
      <c r="D7" s="147"/>
      <c r="E7" s="147"/>
      <c r="F7" s="147"/>
      <c r="G7" s="148"/>
    </row>
    <row r="8" spans="1:7" s="61" customFormat="1" ht="16.5" customHeight="1">
      <c r="A8" s="62"/>
      <c r="B8" s="63" t="s">
        <v>85</v>
      </c>
      <c r="C8" s="64"/>
      <c r="D8" s="65" t="s">
        <v>9</v>
      </c>
      <c r="E8" s="64"/>
      <c r="F8" s="66">
        <v>0</v>
      </c>
      <c r="G8" s="67"/>
    </row>
    <row r="9" spans="1:7" s="15" customFormat="1" ht="17.25" customHeight="1">
      <c r="A9" s="153" t="s">
        <v>77</v>
      </c>
      <c r="B9" s="13" t="s">
        <v>8</v>
      </c>
      <c r="C9" s="221"/>
      <c r="D9" s="159" t="s">
        <v>9</v>
      </c>
      <c r="E9" s="161">
        <f>E11+E12+E14+E18</f>
        <v>40930901</v>
      </c>
      <c r="F9" s="161">
        <f>F11+F12+F14+F18</f>
        <v>40930901</v>
      </c>
      <c r="G9" s="215">
        <f>F9/E9*100</f>
        <v>100</v>
      </c>
    </row>
    <row r="10" spans="1:7" s="17" customFormat="1" ht="12.75" customHeight="1">
      <c r="A10" s="154"/>
      <c r="B10" s="16" t="s">
        <v>10</v>
      </c>
      <c r="C10" s="222"/>
      <c r="D10" s="160"/>
      <c r="E10" s="162"/>
      <c r="F10" s="162"/>
      <c r="G10" s="215"/>
    </row>
    <row r="11" spans="1:11" s="17" customFormat="1" ht="18.75" customHeight="1">
      <c r="A11" s="18" t="s">
        <v>11</v>
      </c>
      <c r="B11" s="16" t="s">
        <v>12</v>
      </c>
      <c r="C11" s="19"/>
      <c r="D11" s="20" t="s">
        <v>9</v>
      </c>
      <c r="E11" s="21">
        <v>35300600</v>
      </c>
      <c r="F11" s="21">
        <v>35300600</v>
      </c>
      <c r="G11" s="135">
        <f>F11/E11*100</f>
        <v>100</v>
      </c>
      <c r="K11" s="143"/>
    </row>
    <row r="12" spans="1:7" s="17" customFormat="1" ht="18.75" customHeight="1">
      <c r="A12" s="18" t="s">
        <v>13</v>
      </c>
      <c r="B12" s="22" t="s">
        <v>14</v>
      </c>
      <c r="C12" s="19"/>
      <c r="D12" s="20" t="s">
        <v>9</v>
      </c>
      <c r="E12" s="21">
        <v>2607800</v>
      </c>
      <c r="F12" s="21">
        <v>2607800</v>
      </c>
      <c r="G12" s="135">
        <f>F12/E12*100</f>
        <v>100</v>
      </c>
    </row>
    <row r="13" spans="1:7" s="17" customFormat="1" ht="18.75" customHeight="1">
      <c r="A13" s="18" t="s">
        <v>15</v>
      </c>
      <c r="B13" s="23" t="s">
        <v>16</v>
      </c>
      <c r="C13" s="19"/>
      <c r="D13" s="20" t="s">
        <v>9</v>
      </c>
      <c r="E13" s="21"/>
      <c r="F13" s="21"/>
      <c r="G13" s="135"/>
    </row>
    <row r="14" spans="1:7" s="17" customFormat="1" ht="76.5" customHeight="1">
      <c r="A14" s="182" t="s">
        <v>17</v>
      </c>
      <c r="B14" s="23" t="s">
        <v>109</v>
      </c>
      <c r="C14" s="184"/>
      <c r="D14" s="180" t="s">
        <v>9</v>
      </c>
      <c r="E14" s="155">
        <f>E16+E17</f>
        <v>2974203.4</v>
      </c>
      <c r="F14" s="155">
        <f>F16+F17</f>
        <v>2974203.4</v>
      </c>
      <c r="G14" s="216">
        <f>F14/E14*100</f>
        <v>100</v>
      </c>
    </row>
    <row r="15" spans="1:7" s="17" customFormat="1" ht="16.5" customHeight="1">
      <c r="A15" s="183"/>
      <c r="B15" s="16" t="s">
        <v>10</v>
      </c>
      <c r="C15" s="185"/>
      <c r="D15" s="181"/>
      <c r="E15" s="156"/>
      <c r="F15" s="156"/>
      <c r="G15" s="217"/>
    </row>
    <row r="16" spans="1:7" s="17" customFormat="1" ht="18.75" customHeight="1">
      <c r="A16" s="18"/>
      <c r="B16" s="22" t="s">
        <v>114</v>
      </c>
      <c r="C16" s="19"/>
      <c r="D16" s="20" t="s">
        <v>9</v>
      </c>
      <c r="E16" s="21">
        <v>2970279.54</v>
      </c>
      <c r="F16" s="21">
        <v>2970279.54</v>
      </c>
      <c r="G16" s="135">
        <f>F16/E16*100</f>
        <v>100</v>
      </c>
    </row>
    <row r="17" spans="1:7" s="17" customFormat="1" ht="16.5" customHeight="1">
      <c r="A17" s="18"/>
      <c r="B17" s="22" t="s">
        <v>115</v>
      </c>
      <c r="C17" s="19"/>
      <c r="D17" s="20" t="s">
        <v>9</v>
      </c>
      <c r="E17" s="24">
        <v>3923.86</v>
      </c>
      <c r="F17" s="24">
        <v>3923.86</v>
      </c>
      <c r="G17" s="135">
        <f>F17/E17*100</f>
        <v>100</v>
      </c>
    </row>
    <row r="18" spans="1:7" s="17" customFormat="1" ht="30" customHeight="1">
      <c r="A18" s="176" t="s">
        <v>19</v>
      </c>
      <c r="B18" s="23" t="s">
        <v>20</v>
      </c>
      <c r="C18" s="178"/>
      <c r="D18" s="180" t="s">
        <v>9</v>
      </c>
      <c r="E18" s="174">
        <v>48297.6</v>
      </c>
      <c r="F18" s="174">
        <v>48297.6</v>
      </c>
      <c r="G18" s="216">
        <f>F18/E18*100</f>
        <v>100</v>
      </c>
    </row>
    <row r="19" spans="1:7" s="17" customFormat="1" ht="15" customHeight="1">
      <c r="A19" s="177"/>
      <c r="B19" s="16" t="s">
        <v>10</v>
      </c>
      <c r="C19" s="179"/>
      <c r="D19" s="181"/>
      <c r="E19" s="175"/>
      <c r="F19" s="175"/>
      <c r="G19" s="217"/>
    </row>
    <row r="20" spans="1:7" s="17" customFormat="1" ht="19.5" customHeight="1">
      <c r="A20" s="18"/>
      <c r="B20" s="22" t="s">
        <v>110</v>
      </c>
      <c r="C20" s="19"/>
      <c r="D20" s="20" t="s">
        <v>9</v>
      </c>
      <c r="E20" s="24">
        <v>48297.6</v>
      </c>
      <c r="F20" s="24">
        <v>48297.6</v>
      </c>
      <c r="G20" s="135">
        <f>F20/E20*100</f>
        <v>100</v>
      </c>
    </row>
    <row r="21" spans="1:7" s="17" customFormat="1" ht="15.75" customHeight="1">
      <c r="A21" s="18"/>
      <c r="B21" s="22"/>
      <c r="C21" s="19"/>
      <c r="D21" s="20" t="s">
        <v>9</v>
      </c>
      <c r="E21" s="24"/>
      <c r="F21" s="57"/>
      <c r="G21" s="134"/>
    </row>
    <row r="22" spans="1:7" s="17" customFormat="1" ht="18.75" customHeight="1">
      <c r="A22" s="18" t="s">
        <v>21</v>
      </c>
      <c r="B22" s="22" t="s">
        <v>22</v>
      </c>
      <c r="C22" s="19"/>
      <c r="D22" s="20" t="s">
        <v>9</v>
      </c>
      <c r="E22" s="24"/>
      <c r="F22" s="57"/>
      <c r="G22" s="58"/>
    </row>
    <row r="23" spans="1:7" s="11" customFormat="1" ht="34.5" customHeight="1" thickBot="1">
      <c r="A23" s="212" t="s">
        <v>89</v>
      </c>
      <c r="B23" s="213"/>
      <c r="C23" s="213"/>
      <c r="D23" s="213"/>
      <c r="E23" s="213"/>
      <c r="F23" s="213"/>
      <c r="G23" s="214"/>
    </row>
    <row r="24" spans="1:9" s="25" customFormat="1" ht="31.5" customHeight="1">
      <c r="A24" s="113" t="s">
        <v>0</v>
      </c>
      <c r="B24" s="114" t="s">
        <v>91</v>
      </c>
      <c r="C24" s="109"/>
      <c r="D24" s="110" t="s">
        <v>9</v>
      </c>
      <c r="E24" s="111">
        <f>E25+E30+E43+E45+E46</f>
        <v>40930901.00000001</v>
      </c>
      <c r="F24" s="111">
        <f>F25+F30+F43+F45+F46</f>
        <v>40930901.00000001</v>
      </c>
      <c r="G24" s="136">
        <f>F24/E24*100</f>
        <v>100</v>
      </c>
      <c r="H24" s="15"/>
      <c r="I24" s="15"/>
    </row>
    <row r="25" spans="1:7" s="17" customFormat="1" ht="29.25" customHeight="1">
      <c r="A25" s="223">
        <v>1</v>
      </c>
      <c r="B25" s="101" t="s">
        <v>24</v>
      </c>
      <c r="C25" s="219">
        <v>210</v>
      </c>
      <c r="D25" s="220" t="s">
        <v>9</v>
      </c>
      <c r="E25" s="173">
        <f>E27+E28+E29</f>
        <v>35414055.7</v>
      </c>
      <c r="F25" s="173">
        <f>F27+F28+F29</f>
        <v>35414055.7</v>
      </c>
      <c r="G25" s="138">
        <f>F25/E25*100</f>
        <v>100</v>
      </c>
    </row>
    <row r="26" spans="1:7" s="17" customFormat="1" ht="16.5" customHeight="1">
      <c r="A26" s="224"/>
      <c r="B26" s="116" t="s">
        <v>25</v>
      </c>
      <c r="C26" s="219"/>
      <c r="D26" s="220"/>
      <c r="E26" s="173"/>
      <c r="F26" s="173"/>
      <c r="G26" s="137"/>
    </row>
    <row r="27" spans="1:7" s="17" customFormat="1" ht="18.75" customHeight="1">
      <c r="A27" s="117">
        <v>2</v>
      </c>
      <c r="B27" s="115" t="s">
        <v>26</v>
      </c>
      <c r="C27" s="19">
        <v>211</v>
      </c>
      <c r="D27" s="20" t="s">
        <v>9</v>
      </c>
      <c r="E27" s="21">
        <v>27211326.96</v>
      </c>
      <c r="F27" s="21">
        <v>27211326.96</v>
      </c>
      <c r="G27" s="134">
        <f>F27/E27*100</f>
        <v>100</v>
      </c>
    </row>
    <row r="28" spans="1:10" s="17" customFormat="1" ht="17.25" customHeight="1">
      <c r="A28" s="118">
        <v>3</v>
      </c>
      <c r="B28" s="85" t="s">
        <v>27</v>
      </c>
      <c r="C28" s="19">
        <v>212</v>
      </c>
      <c r="D28" s="20" t="s">
        <v>9</v>
      </c>
      <c r="E28" s="21">
        <v>107920.13</v>
      </c>
      <c r="F28" s="21">
        <v>107920.13</v>
      </c>
      <c r="G28" s="134">
        <f>F28/E28*100</f>
        <v>100</v>
      </c>
      <c r="J28" s="143"/>
    </row>
    <row r="29" spans="1:7" s="17" customFormat="1" ht="18.75" customHeight="1">
      <c r="A29" s="118">
        <v>4</v>
      </c>
      <c r="B29" s="87" t="s">
        <v>28</v>
      </c>
      <c r="C29" s="19">
        <v>213</v>
      </c>
      <c r="D29" s="20" t="s">
        <v>9</v>
      </c>
      <c r="E29" s="21">
        <v>8094808.61</v>
      </c>
      <c r="F29" s="21">
        <v>8094808.61</v>
      </c>
      <c r="G29" s="138">
        <f>F29/E29*100</f>
        <v>100</v>
      </c>
    </row>
    <row r="30" spans="1:7" s="17" customFormat="1" ht="17.25" customHeight="1">
      <c r="A30" s="203">
        <v>5</v>
      </c>
      <c r="B30" s="87" t="s">
        <v>29</v>
      </c>
      <c r="C30" s="209">
        <v>220</v>
      </c>
      <c r="D30" s="220" t="s">
        <v>9</v>
      </c>
      <c r="E30" s="173">
        <f>E32+E33+E34+E36+E37</f>
        <v>2338048.81</v>
      </c>
      <c r="F30" s="173">
        <f>F32+F33+F34+F36+F37</f>
        <v>2338048.81</v>
      </c>
      <c r="G30" s="138">
        <f>F30/E30*100</f>
        <v>100</v>
      </c>
    </row>
    <row r="31" spans="1:7" s="17" customFormat="1" ht="12.75" customHeight="1">
      <c r="A31" s="204"/>
      <c r="B31" s="115" t="s">
        <v>25</v>
      </c>
      <c r="C31" s="209"/>
      <c r="D31" s="220"/>
      <c r="E31" s="173"/>
      <c r="F31" s="173"/>
      <c r="G31" s="139"/>
    </row>
    <row r="32" spans="1:7" s="17" customFormat="1" ht="18.75" customHeight="1">
      <c r="A32" s="118">
        <v>6</v>
      </c>
      <c r="B32" s="85" t="s">
        <v>30</v>
      </c>
      <c r="C32" s="19">
        <v>221</v>
      </c>
      <c r="D32" s="20" t="s">
        <v>9</v>
      </c>
      <c r="E32" s="21">
        <v>113220</v>
      </c>
      <c r="F32" s="21">
        <v>113220</v>
      </c>
      <c r="G32" s="138">
        <f>F32/E32*100</f>
        <v>100</v>
      </c>
    </row>
    <row r="33" spans="1:7" s="17" customFormat="1" ht="18.75" customHeight="1">
      <c r="A33" s="118">
        <v>7</v>
      </c>
      <c r="B33" s="85" t="s">
        <v>31</v>
      </c>
      <c r="C33" s="19">
        <v>222</v>
      </c>
      <c r="D33" s="20" t="s">
        <v>9</v>
      </c>
      <c r="E33" s="21">
        <v>200000</v>
      </c>
      <c r="F33" s="21">
        <v>200000</v>
      </c>
      <c r="G33" s="134">
        <f>F33/E33*100</f>
        <v>100</v>
      </c>
    </row>
    <row r="34" spans="1:7" s="17" customFormat="1" ht="18.75" customHeight="1">
      <c r="A34" s="118">
        <v>8</v>
      </c>
      <c r="B34" s="85" t="s">
        <v>32</v>
      </c>
      <c r="C34" s="19">
        <v>223</v>
      </c>
      <c r="D34" s="20" t="s">
        <v>9</v>
      </c>
      <c r="E34" s="21">
        <v>1305769.6</v>
      </c>
      <c r="F34" s="21">
        <v>1305769.6</v>
      </c>
      <c r="G34" s="139">
        <f>F34/E34*100</f>
        <v>100</v>
      </c>
    </row>
    <row r="35" spans="1:9" s="17" customFormat="1" ht="18" customHeight="1">
      <c r="A35" s="118">
        <v>9</v>
      </c>
      <c r="B35" s="85" t="s">
        <v>33</v>
      </c>
      <c r="C35" s="19">
        <v>224</v>
      </c>
      <c r="D35" s="20" t="s">
        <v>9</v>
      </c>
      <c r="E35" s="21"/>
      <c r="F35" s="21"/>
      <c r="G35" s="138"/>
      <c r="I35" s="143"/>
    </row>
    <row r="36" spans="1:7" s="17" customFormat="1" ht="15.75" customHeight="1">
      <c r="A36" s="118">
        <v>10</v>
      </c>
      <c r="B36" s="85" t="s">
        <v>34</v>
      </c>
      <c r="C36" s="19">
        <v>225</v>
      </c>
      <c r="D36" s="20" t="s">
        <v>9</v>
      </c>
      <c r="E36" s="21">
        <v>329462.06</v>
      </c>
      <c r="F36" s="21">
        <v>329462.06</v>
      </c>
      <c r="G36" s="134">
        <f>F36/E36*100</f>
        <v>100</v>
      </c>
    </row>
    <row r="37" spans="1:7" s="17" customFormat="1" ht="16.5" customHeight="1">
      <c r="A37" s="118">
        <v>11</v>
      </c>
      <c r="B37" s="87" t="s">
        <v>35</v>
      </c>
      <c r="C37" s="19">
        <v>226</v>
      </c>
      <c r="D37" s="20" t="s">
        <v>9</v>
      </c>
      <c r="E37" s="21">
        <v>389597.15</v>
      </c>
      <c r="F37" s="21">
        <v>389597.15</v>
      </c>
      <c r="G37" s="139">
        <f>F37/E37*100</f>
        <v>100</v>
      </c>
    </row>
    <row r="38" spans="1:7" s="17" customFormat="1" ht="17.25" customHeight="1">
      <c r="A38" s="203">
        <v>12</v>
      </c>
      <c r="B38" s="87" t="s">
        <v>36</v>
      </c>
      <c r="C38" s="209">
        <v>240</v>
      </c>
      <c r="D38" s="220" t="s">
        <v>9</v>
      </c>
      <c r="E38" s="173"/>
      <c r="F38" s="173"/>
      <c r="G38" s="218"/>
    </row>
    <row r="39" spans="1:7" s="17" customFormat="1" ht="13.5" customHeight="1">
      <c r="A39" s="204"/>
      <c r="B39" s="115" t="s">
        <v>25</v>
      </c>
      <c r="C39" s="209"/>
      <c r="D39" s="220"/>
      <c r="E39" s="173"/>
      <c r="F39" s="173"/>
      <c r="G39" s="218"/>
    </row>
    <row r="40" spans="1:7" s="17" customFormat="1" ht="31.5" customHeight="1">
      <c r="A40" s="118">
        <v>13</v>
      </c>
      <c r="B40" s="120" t="s">
        <v>37</v>
      </c>
      <c r="C40" s="19">
        <v>241</v>
      </c>
      <c r="D40" s="20" t="s">
        <v>9</v>
      </c>
      <c r="E40" s="21"/>
      <c r="F40" s="21"/>
      <c r="G40" s="134"/>
    </row>
    <row r="41" spans="1:7" s="17" customFormat="1" ht="18.75" customHeight="1">
      <c r="A41" s="203">
        <v>14</v>
      </c>
      <c r="B41" s="87" t="s">
        <v>38</v>
      </c>
      <c r="C41" s="209">
        <v>260</v>
      </c>
      <c r="D41" s="220" t="s">
        <v>9</v>
      </c>
      <c r="E41" s="173"/>
      <c r="F41" s="173"/>
      <c r="G41" s="218"/>
    </row>
    <row r="42" spans="1:7" s="17" customFormat="1" ht="12" customHeight="1">
      <c r="A42" s="204"/>
      <c r="B42" s="115" t="s">
        <v>25</v>
      </c>
      <c r="C42" s="209"/>
      <c r="D42" s="220"/>
      <c r="E42" s="173"/>
      <c r="F42" s="173"/>
      <c r="G42" s="218"/>
    </row>
    <row r="43" spans="1:7" s="17" customFormat="1" ht="18.75" customHeight="1">
      <c r="A43" s="118">
        <v>15</v>
      </c>
      <c r="B43" s="115" t="s">
        <v>39</v>
      </c>
      <c r="C43" s="19">
        <v>262</v>
      </c>
      <c r="D43" s="20" t="s">
        <v>9</v>
      </c>
      <c r="E43" s="21">
        <v>1362000</v>
      </c>
      <c r="F43" s="21">
        <v>1362000</v>
      </c>
      <c r="G43" s="134">
        <f>F43/E43*100</f>
        <v>100</v>
      </c>
    </row>
    <row r="44" spans="1:7" s="17" customFormat="1" ht="27.75" customHeight="1" thickBot="1">
      <c r="A44" s="118">
        <v>16</v>
      </c>
      <c r="B44" s="85" t="s">
        <v>40</v>
      </c>
      <c r="C44" s="19">
        <v>263</v>
      </c>
      <c r="D44" s="20" t="s">
        <v>9</v>
      </c>
      <c r="E44" s="21"/>
      <c r="F44" s="21"/>
      <c r="G44" s="134"/>
    </row>
    <row r="45" spans="1:7" s="17" customFormat="1" ht="18.75" customHeight="1">
      <c r="A45" s="118">
        <v>17</v>
      </c>
      <c r="B45" s="87" t="s">
        <v>41</v>
      </c>
      <c r="C45" s="19">
        <v>290</v>
      </c>
      <c r="D45" s="20" t="s">
        <v>9</v>
      </c>
      <c r="E45" s="21">
        <v>222229</v>
      </c>
      <c r="F45" s="21">
        <v>222229</v>
      </c>
      <c r="G45" s="140">
        <f>F45/E45*100</f>
        <v>100</v>
      </c>
    </row>
    <row r="46" spans="1:7" s="17" customFormat="1" ht="18.75" customHeight="1">
      <c r="A46" s="203">
        <v>18</v>
      </c>
      <c r="B46" s="87" t="s">
        <v>42</v>
      </c>
      <c r="C46" s="209">
        <v>300</v>
      </c>
      <c r="D46" s="220" t="s">
        <v>9</v>
      </c>
      <c r="E46" s="173">
        <f>E48+E51</f>
        <v>1594567.49</v>
      </c>
      <c r="F46" s="173">
        <f>F48+F51</f>
        <v>1594567.49</v>
      </c>
      <c r="G46" s="138">
        <f>F46/E46*100</f>
        <v>100</v>
      </c>
    </row>
    <row r="47" spans="1:7" s="17" customFormat="1" ht="13.5" customHeight="1" thickBot="1">
      <c r="A47" s="204"/>
      <c r="B47" s="115" t="s">
        <v>25</v>
      </c>
      <c r="C47" s="209"/>
      <c r="D47" s="220"/>
      <c r="E47" s="173"/>
      <c r="F47" s="173"/>
      <c r="G47" s="139"/>
    </row>
    <row r="48" spans="1:7" s="17" customFormat="1" ht="18.75" customHeight="1">
      <c r="A48" s="118">
        <v>19</v>
      </c>
      <c r="B48" s="115" t="s">
        <v>43</v>
      </c>
      <c r="C48" s="19">
        <v>310</v>
      </c>
      <c r="D48" s="20" t="s">
        <v>9</v>
      </c>
      <c r="E48" s="21">
        <v>1057080</v>
      </c>
      <c r="F48" s="21">
        <v>1057080</v>
      </c>
      <c r="G48" s="140">
        <f>F48/E48*100</f>
        <v>100</v>
      </c>
    </row>
    <row r="49" spans="1:7" s="17" customFormat="1" ht="18.75" customHeight="1">
      <c r="A49" s="118">
        <v>20</v>
      </c>
      <c r="B49" s="85" t="s">
        <v>44</v>
      </c>
      <c r="C49" s="19">
        <v>320</v>
      </c>
      <c r="D49" s="20" t="s">
        <v>9</v>
      </c>
      <c r="E49" s="21"/>
      <c r="F49" s="21"/>
      <c r="G49" s="134"/>
    </row>
    <row r="50" spans="1:7" s="17" customFormat="1" ht="18.75" customHeight="1" thickBot="1">
      <c r="A50" s="118">
        <v>21</v>
      </c>
      <c r="B50" s="85" t="s">
        <v>45</v>
      </c>
      <c r="C50" s="19">
        <v>330</v>
      </c>
      <c r="D50" s="20" t="s">
        <v>9</v>
      </c>
      <c r="E50" s="21"/>
      <c r="F50" s="21"/>
      <c r="G50" s="134"/>
    </row>
    <row r="51" spans="1:7" s="17" customFormat="1" ht="18.75" customHeight="1">
      <c r="A51" s="118">
        <v>22</v>
      </c>
      <c r="B51" s="85" t="s">
        <v>95</v>
      </c>
      <c r="C51" s="19">
        <v>340</v>
      </c>
      <c r="D51" s="20" t="s">
        <v>9</v>
      </c>
      <c r="E51" s="21">
        <v>537487.49</v>
      </c>
      <c r="F51" s="21">
        <v>537487.49</v>
      </c>
      <c r="G51" s="140">
        <f>F51/E51*100</f>
        <v>100</v>
      </c>
    </row>
    <row r="52" spans="1:7" s="17" customFormat="1" ht="18.75" customHeight="1">
      <c r="A52" s="118">
        <v>23</v>
      </c>
      <c r="B52" s="85" t="s">
        <v>93</v>
      </c>
      <c r="C52" s="19"/>
      <c r="D52" s="20" t="s">
        <v>9</v>
      </c>
      <c r="E52" s="21"/>
      <c r="F52" s="21"/>
      <c r="G52" s="134"/>
    </row>
    <row r="53" spans="1:7" s="17" customFormat="1" ht="18.75" customHeight="1">
      <c r="A53" s="118">
        <v>24</v>
      </c>
      <c r="B53" s="85" t="s">
        <v>94</v>
      </c>
      <c r="C53" s="19"/>
      <c r="D53" s="20" t="s">
        <v>9</v>
      </c>
      <c r="E53" s="21"/>
      <c r="F53" s="21"/>
      <c r="G53" s="134"/>
    </row>
    <row r="54" spans="1:7" s="17" customFormat="1" ht="18.75" customHeight="1">
      <c r="A54" s="118">
        <v>25</v>
      </c>
      <c r="B54" s="87" t="s">
        <v>96</v>
      </c>
      <c r="C54" s="19"/>
      <c r="D54" s="20" t="s">
        <v>9</v>
      </c>
      <c r="E54" s="21"/>
      <c r="F54" s="21"/>
      <c r="G54" s="134"/>
    </row>
    <row r="55" spans="1:7" s="17" customFormat="1" ht="18.75" customHeight="1">
      <c r="A55" s="203">
        <v>26</v>
      </c>
      <c r="B55" s="87" t="s">
        <v>47</v>
      </c>
      <c r="C55" s="209">
        <v>500</v>
      </c>
      <c r="D55" s="220" t="s">
        <v>9</v>
      </c>
      <c r="E55" s="173"/>
      <c r="F55" s="173"/>
      <c r="G55" s="218"/>
    </row>
    <row r="56" spans="1:7" s="17" customFormat="1" ht="13.5" customHeight="1">
      <c r="A56" s="204"/>
      <c r="B56" s="115" t="s">
        <v>25</v>
      </c>
      <c r="C56" s="209"/>
      <c r="D56" s="220"/>
      <c r="E56" s="173"/>
      <c r="F56" s="173"/>
      <c r="G56" s="218"/>
    </row>
    <row r="57" spans="1:7" s="17" customFormat="1" ht="32.25" customHeight="1">
      <c r="A57" s="118">
        <v>27</v>
      </c>
      <c r="B57" s="115" t="s">
        <v>48</v>
      </c>
      <c r="C57" s="19">
        <v>520</v>
      </c>
      <c r="D57" s="20" t="s">
        <v>9</v>
      </c>
      <c r="E57" s="21"/>
      <c r="F57" s="21"/>
      <c r="G57" s="134"/>
    </row>
    <row r="58" spans="1:7" s="17" customFormat="1" ht="29.25" customHeight="1" thickBot="1">
      <c r="A58" s="119">
        <v>28</v>
      </c>
      <c r="B58" s="112" t="s">
        <v>49</v>
      </c>
      <c r="C58" s="59">
        <v>530</v>
      </c>
      <c r="D58" s="35" t="s">
        <v>9</v>
      </c>
      <c r="E58" s="71"/>
      <c r="F58" s="71"/>
      <c r="G58" s="141"/>
    </row>
    <row r="59" spans="1:7" s="17" customFormat="1" ht="18.75" customHeight="1">
      <c r="A59" s="56"/>
      <c r="B59" s="56"/>
      <c r="C59" s="72"/>
      <c r="D59" s="73"/>
      <c r="E59" s="74"/>
      <c r="F59" s="74"/>
      <c r="G59" s="75"/>
    </row>
    <row r="60" spans="1:7" ht="18" customHeight="1">
      <c r="A60" s="86"/>
      <c r="B60" s="227" t="s">
        <v>105</v>
      </c>
      <c r="C60" s="227"/>
      <c r="D60" s="227"/>
      <c r="E60" s="227"/>
      <c r="F60" s="227"/>
      <c r="G60" s="227"/>
    </row>
    <row r="61" spans="1:7" ht="9.75" customHeight="1" thickBot="1">
      <c r="A61" s="86"/>
      <c r="B61" s="98"/>
      <c r="C61" s="73"/>
      <c r="D61" s="73"/>
      <c r="E61" s="99"/>
      <c r="F61" s="99"/>
      <c r="G61" s="99"/>
    </row>
    <row r="62" spans="1:7" ht="68.25" customHeight="1" thickBot="1">
      <c r="A62" s="50" t="s">
        <v>0</v>
      </c>
      <c r="B62" s="210" t="s">
        <v>1</v>
      </c>
      <c r="C62" s="211"/>
      <c r="D62" s="53" t="s">
        <v>3</v>
      </c>
      <c r="E62" s="100" t="s">
        <v>121</v>
      </c>
      <c r="F62" s="54" t="s">
        <v>102</v>
      </c>
      <c r="G62" s="55" t="s">
        <v>88</v>
      </c>
    </row>
    <row r="63" spans="1:7" ht="36" customHeight="1">
      <c r="A63" s="194">
        <v>1</v>
      </c>
      <c r="B63" s="196" t="s">
        <v>106</v>
      </c>
      <c r="C63" s="197"/>
      <c r="D63" s="171" t="s">
        <v>9</v>
      </c>
      <c r="E63" s="198">
        <f>E67+E68</f>
        <v>3022501</v>
      </c>
      <c r="F63" s="198">
        <f>F67+F68</f>
        <v>3022501</v>
      </c>
      <c r="G63" s="230">
        <f>F63/E63*100</f>
        <v>100</v>
      </c>
    </row>
    <row r="64" spans="1:7" ht="14.25" customHeight="1">
      <c r="A64" s="195"/>
      <c r="B64" s="202" t="s">
        <v>25</v>
      </c>
      <c r="C64" s="189"/>
      <c r="D64" s="181"/>
      <c r="E64" s="199"/>
      <c r="F64" s="199"/>
      <c r="G64" s="231"/>
    </row>
    <row r="65" spans="1:7" ht="25.5" customHeight="1">
      <c r="A65" s="122">
        <v>2</v>
      </c>
      <c r="B65" s="205" t="s">
        <v>116</v>
      </c>
      <c r="C65" s="206"/>
      <c r="D65" s="45" t="s">
        <v>9</v>
      </c>
      <c r="E65" s="20" t="s">
        <v>101</v>
      </c>
      <c r="F65" s="123" t="s">
        <v>101</v>
      </c>
      <c r="G65" s="144" t="s">
        <v>101</v>
      </c>
    </row>
    <row r="66" spans="1:7" ht="27" customHeight="1">
      <c r="A66" s="122">
        <v>3</v>
      </c>
      <c r="B66" s="205" t="s">
        <v>112</v>
      </c>
      <c r="C66" s="206"/>
      <c r="D66" s="45" t="s">
        <v>9</v>
      </c>
      <c r="E66" s="20" t="s">
        <v>101</v>
      </c>
      <c r="F66" s="123" t="s">
        <v>101</v>
      </c>
      <c r="G66" s="125" t="s">
        <v>101</v>
      </c>
    </row>
    <row r="67" spans="1:7" ht="27" customHeight="1" thickBot="1">
      <c r="A67" s="133">
        <v>4</v>
      </c>
      <c r="B67" s="207" t="s">
        <v>111</v>
      </c>
      <c r="C67" s="208"/>
      <c r="D67" s="45" t="s">
        <v>118</v>
      </c>
      <c r="E67" s="20" t="s">
        <v>123</v>
      </c>
      <c r="F67" s="88" t="s">
        <v>123</v>
      </c>
      <c r="G67" s="144">
        <f>F67/E67*100</f>
        <v>100</v>
      </c>
    </row>
    <row r="68" spans="1:7" ht="27" customHeight="1" thickBot="1">
      <c r="A68" s="127">
        <v>5</v>
      </c>
      <c r="B68" s="207" t="s">
        <v>113</v>
      </c>
      <c r="C68" s="208"/>
      <c r="D68" s="35" t="s">
        <v>9</v>
      </c>
      <c r="E68" s="35" t="s">
        <v>119</v>
      </c>
      <c r="F68" s="124" t="s">
        <v>119</v>
      </c>
      <c r="G68" s="232">
        <f>F68/E68*100</f>
        <v>100</v>
      </c>
    </row>
    <row r="69" spans="1:7" ht="22.5" customHeight="1">
      <c r="A69" s="128"/>
      <c r="B69" s="129"/>
      <c r="C69" s="129"/>
      <c r="D69" s="73"/>
      <c r="E69" s="73"/>
      <c r="F69" s="130"/>
      <c r="G69" s="131"/>
    </row>
    <row r="70" spans="1:7" ht="18" customHeight="1">
      <c r="A70" s="128"/>
      <c r="B70" s="129"/>
      <c r="C70" s="129"/>
      <c r="D70" s="73"/>
      <c r="E70" s="73"/>
      <c r="F70" s="130"/>
      <c r="G70" s="131"/>
    </row>
    <row r="71" spans="1:7" s="17" customFormat="1" ht="18" customHeight="1">
      <c r="A71" s="132" t="s">
        <v>117</v>
      </c>
      <c r="B71" s="132"/>
      <c r="C71" s="132"/>
      <c r="D71" s="132"/>
      <c r="E71" s="74"/>
      <c r="F71" s="74"/>
      <c r="G71" s="75"/>
    </row>
    <row r="72" spans="1:7" s="17" customFormat="1" ht="20.25" customHeight="1">
      <c r="A72" s="56"/>
      <c r="B72" s="37"/>
      <c r="C72" s="37"/>
      <c r="D72" s="37"/>
      <c r="E72" s="74"/>
      <c r="F72" s="74"/>
      <c r="G72" s="75"/>
    </row>
    <row r="73" spans="1:7" s="17" customFormat="1" ht="21" customHeight="1">
      <c r="A73" s="225" t="s">
        <v>92</v>
      </c>
      <c r="B73" s="225"/>
      <c r="C73" s="225"/>
      <c r="D73" s="225"/>
      <c r="E73" s="225"/>
      <c r="F73" s="225"/>
      <c r="G73" s="225"/>
    </row>
    <row r="74" spans="1:7" s="26" customFormat="1" ht="29.25" customHeight="1" thickBot="1">
      <c r="A74" s="226" t="s">
        <v>97</v>
      </c>
      <c r="B74" s="226"/>
      <c r="C74" s="226"/>
      <c r="D74" s="226"/>
      <c r="E74" s="226"/>
      <c r="F74" s="226"/>
      <c r="G74" s="226"/>
    </row>
    <row r="75" spans="1:7" s="26" customFormat="1" ht="88.5" customHeight="1" thickBot="1">
      <c r="A75" s="103" t="s">
        <v>0</v>
      </c>
      <c r="B75" s="104" t="s">
        <v>1</v>
      </c>
      <c r="C75" s="105" t="s">
        <v>2</v>
      </c>
      <c r="D75" s="102" t="s">
        <v>3</v>
      </c>
      <c r="E75" s="106" t="s">
        <v>99</v>
      </c>
      <c r="F75" s="107" t="s">
        <v>87</v>
      </c>
      <c r="G75" s="108" t="s">
        <v>88</v>
      </c>
    </row>
    <row r="76" spans="1:7" ht="19.5" customHeight="1">
      <c r="A76" s="121">
        <v>1</v>
      </c>
      <c r="B76" s="93" t="s">
        <v>51</v>
      </c>
      <c r="C76" s="94">
        <v>211</v>
      </c>
      <c r="D76" s="46" t="s">
        <v>9</v>
      </c>
      <c r="E76" s="95"/>
      <c r="F76" s="96"/>
      <c r="G76" s="97"/>
    </row>
    <row r="77" spans="1:7" s="11" customFormat="1" ht="19.5" customHeight="1">
      <c r="A77" s="122">
        <v>2</v>
      </c>
      <c r="B77" s="28" t="s">
        <v>53</v>
      </c>
      <c r="C77" s="29">
        <v>212</v>
      </c>
      <c r="D77" s="20" t="s">
        <v>9</v>
      </c>
      <c r="E77" s="41"/>
      <c r="F77" s="76"/>
      <c r="G77" s="78"/>
    </row>
    <row r="78" spans="1:7" ht="19.5" customHeight="1">
      <c r="A78" s="122">
        <v>3</v>
      </c>
      <c r="B78" s="28" t="s">
        <v>55</v>
      </c>
      <c r="C78" s="29">
        <v>213</v>
      </c>
      <c r="D78" s="20" t="s">
        <v>9</v>
      </c>
      <c r="E78" s="41"/>
      <c r="F78" s="76"/>
      <c r="G78" s="77"/>
    </row>
    <row r="79" spans="1:7" s="11" customFormat="1" ht="19.5" customHeight="1">
      <c r="A79" s="122">
        <v>4</v>
      </c>
      <c r="B79" s="28" t="s">
        <v>57</v>
      </c>
      <c r="C79" s="29">
        <v>221</v>
      </c>
      <c r="D79" s="20" t="s">
        <v>9</v>
      </c>
      <c r="E79" s="41"/>
      <c r="F79" s="76"/>
      <c r="G79" s="78"/>
    </row>
    <row r="80" spans="1:7" ht="19.5" customHeight="1">
      <c r="A80" s="122">
        <v>5</v>
      </c>
      <c r="B80" s="30" t="s">
        <v>59</v>
      </c>
      <c r="C80" s="31">
        <v>222</v>
      </c>
      <c r="D80" s="20" t="s">
        <v>9</v>
      </c>
      <c r="E80" s="41"/>
      <c r="F80" s="76"/>
      <c r="G80" s="77"/>
    </row>
    <row r="81" spans="1:7" s="11" customFormat="1" ht="19.5" customHeight="1">
      <c r="A81" s="121">
        <v>6</v>
      </c>
      <c r="B81" s="30" t="s">
        <v>61</v>
      </c>
      <c r="C81" s="31">
        <v>223</v>
      </c>
      <c r="D81" s="20" t="s">
        <v>9</v>
      </c>
      <c r="E81" s="41"/>
      <c r="F81" s="76"/>
      <c r="G81" s="78"/>
    </row>
    <row r="82" spans="1:7" ht="19.5" customHeight="1">
      <c r="A82" s="122">
        <v>7</v>
      </c>
      <c r="B82" s="28" t="s">
        <v>63</v>
      </c>
      <c r="C82" s="29">
        <v>224</v>
      </c>
      <c r="D82" s="20" t="s">
        <v>9</v>
      </c>
      <c r="E82" s="41"/>
      <c r="F82" s="76"/>
      <c r="G82" s="77"/>
    </row>
    <row r="83" spans="1:7" ht="19.5" customHeight="1">
      <c r="A83" s="122">
        <v>8</v>
      </c>
      <c r="B83" s="28" t="s">
        <v>65</v>
      </c>
      <c r="C83" s="29">
        <v>225</v>
      </c>
      <c r="D83" s="20" t="s">
        <v>9</v>
      </c>
      <c r="E83" s="41"/>
      <c r="F83" s="76"/>
      <c r="G83" s="77"/>
    </row>
    <row r="84" spans="1:7" ht="19.5" customHeight="1">
      <c r="A84" s="122">
        <v>9</v>
      </c>
      <c r="B84" s="30" t="s">
        <v>67</v>
      </c>
      <c r="C84" s="31">
        <v>226</v>
      </c>
      <c r="D84" s="20" t="s">
        <v>9</v>
      </c>
      <c r="E84" s="41"/>
      <c r="F84" s="76"/>
      <c r="G84" s="77"/>
    </row>
    <row r="85" spans="1:7" ht="19.5" customHeight="1">
      <c r="A85" s="122">
        <v>10</v>
      </c>
      <c r="B85" s="28" t="s">
        <v>69</v>
      </c>
      <c r="C85" s="29">
        <v>262</v>
      </c>
      <c r="D85" s="20" t="s">
        <v>9</v>
      </c>
      <c r="E85" s="41"/>
      <c r="F85" s="76"/>
      <c r="G85" s="77"/>
    </row>
    <row r="86" spans="1:7" ht="19.5" customHeight="1">
      <c r="A86" s="121">
        <v>11</v>
      </c>
      <c r="B86" s="30" t="s">
        <v>71</v>
      </c>
      <c r="C86" s="31">
        <v>290</v>
      </c>
      <c r="D86" s="20" t="s">
        <v>9</v>
      </c>
      <c r="E86" s="41"/>
      <c r="F86" s="76"/>
      <c r="G86" s="77"/>
    </row>
    <row r="87" spans="1:7" ht="19.5" customHeight="1">
      <c r="A87" s="122">
        <v>12</v>
      </c>
      <c r="B87" s="28" t="s">
        <v>43</v>
      </c>
      <c r="C87" s="29">
        <v>310</v>
      </c>
      <c r="D87" s="20" t="s">
        <v>9</v>
      </c>
      <c r="E87" s="41"/>
      <c r="F87" s="76"/>
      <c r="G87" s="77"/>
    </row>
    <row r="88" spans="1:7" ht="19.5" customHeight="1">
      <c r="A88" s="122">
        <v>13</v>
      </c>
      <c r="B88" s="79" t="s">
        <v>98</v>
      </c>
      <c r="C88" s="80">
        <v>340</v>
      </c>
      <c r="D88" s="45" t="s">
        <v>9</v>
      </c>
      <c r="E88" s="81"/>
      <c r="F88" s="82"/>
      <c r="G88" s="83"/>
    </row>
    <row r="89" spans="1:7" ht="19.5" customHeight="1">
      <c r="A89" s="122">
        <v>14</v>
      </c>
      <c r="B89" s="84" t="s">
        <v>93</v>
      </c>
      <c r="C89" s="85"/>
      <c r="D89" s="45" t="s">
        <v>9</v>
      </c>
      <c r="E89" s="41"/>
      <c r="F89" s="41"/>
      <c r="G89" s="77"/>
    </row>
    <row r="90" spans="1:7" ht="19.5" customHeight="1">
      <c r="A90" s="122">
        <v>15</v>
      </c>
      <c r="B90" s="84" t="s">
        <v>94</v>
      </c>
      <c r="C90" s="85"/>
      <c r="D90" s="45" t="s">
        <v>9</v>
      </c>
      <c r="E90" s="41"/>
      <c r="F90" s="41"/>
      <c r="G90" s="77"/>
    </row>
    <row r="91" spans="1:7" ht="16.5" thickBot="1">
      <c r="A91" s="121">
        <v>16</v>
      </c>
      <c r="B91" s="101" t="s">
        <v>96</v>
      </c>
      <c r="C91" s="87"/>
      <c r="D91" s="45" t="s">
        <v>9</v>
      </c>
      <c r="E91" s="88"/>
      <c r="F91" s="88"/>
      <c r="G91" s="83"/>
    </row>
    <row r="92" spans="1:7" ht="16.5" thickBot="1">
      <c r="A92" s="89"/>
      <c r="B92" s="90" t="s">
        <v>100</v>
      </c>
      <c r="C92" s="53" t="s">
        <v>101</v>
      </c>
      <c r="D92" s="53" t="s">
        <v>9</v>
      </c>
      <c r="E92" s="91"/>
      <c r="F92" s="91"/>
      <c r="G92" s="92"/>
    </row>
    <row r="93" spans="1:7" ht="15.75">
      <c r="A93" s="86"/>
      <c r="B93" s="98"/>
      <c r="C93" s="73"/>
      <c r="D93" s="73"/>
      <c r="E93" s="99"/>
      <c r="F93" s="99"/>
      <c r="G93" s="99"/>
    </row>
    <row r="94" spans="1:7" ht="31.5" customHeight="1" thickBot="1">
      <c r="A94" s="86"/>
      <c r="B94" s="227" t="s">
        <v>104</v>
      </c>
      <c r="C94" s="227"/>
      <c r="D94" s="227"/>
      <c r="E94" s="227"/>
      <c r="F94" s="227"/>
      <c r="G94" s="227"/>
    </row>
    <row r="95" spans="1:7" ht="68.25" customHeight="1" thickBot="1">
      <c r="A95" s="50" t="s">
        <v>0</v>
      </c>
      <c r="B95" s="210" t="s">
        <v>1</v>
      </c>
      <c r="C95" s="211"/>
      <c r="D95" s="53" t="s">
        <v>3</v>
      </c>
      <c r="E95" s="100" t="s">
        <v>103</v>
      </c>
      <c r="F95" s="54" t="s">
        <v>102</v>
      </c>
      <c r="G95" s="55" t="s">
        <v>88</v>
      </c>
    </row>
    <row r="96" spans="1:7" ht="24.75" customHeight="1">
      <c r="A96" s="194">
        <v>1</v>
      </c>
      <c r="B96" s="196" t="s">
        <v>108</v>
      </c>
      <c r="C96" s="197"/>
      <c r="D96" s="171" t="s">
        <v>9</v>
      </c>
      <c r="E96" s="171"/>
      <c r="F96" s="171"/>
      <c r="G96" s="200"/>
    </row>
    <row r="97" spans="1:7" ht="14.25" customHeight="1">
      <c r="A97" s="195"/>
      <c r="B97" s="202" t="s">
        <v>25</v>
      </c>
      <c r="C97" s="189"/>
      <c r="D97" s="181"/>
      <c r="E97" s="181"/>
      <c r="F97" s="181"/>
      <c r="G97" s="201"/>
    </row>
    <row r="98" spans="1:7" ht="25.5" customHeight="1">
      <c r="A98" s="122">
        <v>2</v>
      </c>
      <c r="B98" s="205"/>
      <c r="C98" s="206"/>
      <c r="D98" s="45" t="s">
        <v>9</v>
      </c>
      <c r="E98" s="20" t="s">
        <v>101</v>
      </c>
      <c r="F98" s="123"/>
      <c r="G98" s="125" t="s">
        <v>101</v>
      </c>
    </row>
    <row r="99" spans="1:7" ht="27" customHeight="1">
      <c r="A99" s="122">
        <v>3</v>
      </c>
      <c r="B99" s="228"/>
      <c r="C99" s="229"/>
      <c r="D99" s="45" t="s">
        <v>9</v>
      </c>
      <c r="E99" s="20" t="s">
        <v>101</v>
      </c>
      <c r="F99" s="123"/>
      <c r="G99" s="125" t="s">
        <v>101</v>
      </c>
    </row>
    <row r="100" spans="1:7" ht="27" customHeight="1" thickBot="1">
      <c r="A100" s="127">
        <v>4</v>
      </c>
      <c r="B100" s="207" t="s">
        <v>107</v>
      </c>
      <c r="C100" s="208"/>
      <c r="D100" s="35" t="s">
        <v>9</v>
      </c>
      <c r="E100" s="35" t="s">
        <v>101</v>
      </c>
      <c r="F100" s="124"/>
      <c r="G100" s="126" t="s">
        <v>101</v>
      </c>
    </row>
    <row r="101" spans="1:7" ht="15.75">
      <c r="A101" s="86"/>
      <c r="B101" s="98"/>
      <c r="C101" s="73"/>
      <c r="D101" s="73"/>
      <c r="E101" s="99"/>
      <c r="F101" s="99"/>
      <c r="G101" s="99"/>
    </row>
    <row r="102" ht="24.75" customHeight="1"/>
    <row r="103" spans="1:3" ht="15.75">
      <c r="A103" s="145" t="s">
        <v>83</v>
      </c>
      <c r="B103" s="145"/>
      <c r="C103" s="145"/>
    </row>
  </sheetData>
  <sheetProtection/>
  <mergeCells count="83">
    <mergeCell ref="A103:C103"/>
    <mergeCell ref="C55:C56"/>
    <mergeCell ref="D55:D56"/>
    <mergeCell ref="E55:E56"/>
    <mergeCell ref="A73:G73"/>
    <mergeCell ref="A74:G74"/>
    <mergeCell ref="F55:F56"/>
    <mergeCell ref="B94:G94"/>
    <mergeCell ref="B60:G60"/>
    <mergeCell ref="B99:C99"/>
    <mergeCell ref="E30:E31"/>
    <mergeCell ref="D41:D42"/>
    <mergeCell ref="E41:E42"/>
    <mergeCell ref="F41:F42"/>
    <mergeCell ref="C46:C47"/>
    <mergeCell ref="D46:D47"/>
    <mergeCell ref="E46:E47"/>
    <mergeCell ref="F46:F47"/>
    <mergeCell ref="A30:A31"/>
    <mergeCell ref="A18:A19"/>
    <mergeCell ref="C18:C19"/>
    <mergeCell ref="D18:D19"/>
    <mergeCell ref="F30:F31"/>
    <mergeCell ref="C38:C39"/>
    <mergeCell ref="D38:D39"/>
    <mergeCell ref="A38:A39"/>
    <mergeCell ref="E38:E39"/>
    <mergeCell ref="F38:F39"/>
    <mergeCell ref="G41:G42"/>
    <mergeCell ref="E1:G1"/>
    <mergeCell ref="A3:G3"/>
    <mergeCell ref="A9:A10"/>
    <mergeCell ref="C9:C10"/>
    <mergeCell ref="D9:D10"/>
    <mergeCell ref="E9:E10"/>
    <mergeCell ref="E14:E15"/>
    <mergeCell ref="A25:A26"/>
    <mergeCell ref="C30:C31"/>
    <mergeCell ref="C14:C15"/>
    <mergeCell ref="D14:D15"/>
    <mergeCell ref="G38:G39"/>
    <mergeCell ref="F18:F19"/>
    <mergeCell ref="C25:C26"/>
    <mergeCell ref="D25:D26"/>
    <mergeCell ref="E25:E26"/>
    <mergeCell ref="F25:F26"/>
    <mergeCell ref="E18:E19"/>
    <mergeCell ref="D30:D31"/>
    <mergeCell ref="B100:C100"/>
    <mergeCell ref="A23:G23"/>
    <mergeCell ref="A7:G7"/>
    <mergeCell ref="G9:G10"/>
    <mergeCell ref="G14:G15"/>
    <mergeCell ref="G18:G19"/>
    <mergeCell ref="F9:F10"/>
    <mergeCell ref="A14:A15"/>
    <mergeCell ref="G55:G56"/>
    <mergeCell ref="F14:F15"/>
    <mergeCell ref="B98:C98"/>
    <mergeCell ref="B63:C63"/>
    <mergeCell ref="B62:C62"/>
    <mergeCell ref="D63:D64"/>
    <mergeCell ref="E96:E97"/>
    <mergeCell ref="F96:F97"/>
    <mergeCell ref="B95:C95"/>
    <mergeCell ref="B67:C67"/>
    <mergeCell ref="A41:A42"/>
    <mergeCell ref="A46:A47"/>
    <mergeCell ref="A55:A56"/>
    <mergeCell ref="B65:C65"/>
    <mergeCell ref="B66:C66"/>
    <mergeCell ref="B68:C68"/>
    <mergeCell ref="B64:C64"/>
    <mergeCell ref="C41:C42"/>
    <mergeCell ref="A96:A97"/>
    <mergeCell ref="B96:C96"/>
    <mergeCell ref="D96:D97"/>
    <mergeCell ref="E63:E64"/>
    <mergeCell ref="F63:F64"/>
    <mergeCell ref="G63:G64"/>
    <mergeCell ref="A63:A64"/>
    <mergeCell ref="G96:G97"/>
    <mergeCell ref="B97:C97"/>
  </mergeCells>
  <printOptions/>
  <pageMargins left="0" right="0" top="0" bottom="0.1968503937007874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usolceva-al</dc:creator>
  <cp:keywords/>
  <dc:description/>
  <cp:lastModifiedBy>Пользователь</cp:lastModifiedBy>
  <cp:lastPrinted>2016-07-04T09:13:41Z</cp:lastPrinted>
  <dcterms:created xsi:type="dcterms:W3CDTF">2013-06-17T02:00:37Z</dcterms:created>
  <dcterms:modified xsi:type="dcterms:W3CDTF">2018-01-05T07:40:24Z</dcterms:modified>
  <cp:category/>
  <cp:version/>
  <cp:contentType/>
  <cp:contentStatus/>
</cp:coreProperties>
</file>